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aigekassa.sharepoint.com/sites/PSO/Shared Documents/General/Integratsioon ja REHA/Andmed/"/>
    </mc:Choice>
  </mc:AlternateContent>
  <xr:revisionPtr revIDLastSave="0" documentId="8_{92BFB430-D29E-48F9-9DFF-22A7AEFC71C9}" xr6:coauthVersionLast="47" xr6:coauthVersionMax="47" xr10:uidLastSave="{00000000-0000-0000-0000-000000000000}"/>
  <bookViews>
    <workbookView xWindow="-110" yWindow="-110" windowWidth="19420" windowHeight="11500" activeTab="2" xr2:uid="{A55CD0FD-DD19-4617-970E-1569BD1B24FD}"/>
  </bookViews>
  <sheets>
    <sheet name="Leht1" sheetId="1" r:id="rId1"/>
    <sheet name="Leht2" sheetId="2" r:id="rId2"/>
    <sheet name="andmed_1" sheetId="3" r:id="rId3"/>
    <sheet name="andmed_2" sheetId="4" r:id="rId4"/>
  </sheets>
  <definedNames>
    <definedName name="_xlnm._FilterDatabase" localSheetId="3" hidden="1">andmed_2!$A$4:$V$4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6" i="4" l="1"/>
  <c r="U26" i="4"/>
  <c r="T26" i="4"/>
  <c r="S26" i="4"/>
  <c r="R26" i="4"/>
  <c r="Q26" i="4"/>
  <c r="P26" i="4"/>
  <c r="O26" i="4"/>
  <c r="N26" i="4"/>
  <c r="M26" i="4"/>
  <c r="V11" i="4"/>
  <c r="R5" i="4"/>
  <c r="V13" i="4"/>
  <c r="V18" i="4"/>
  <c r="V6" i="4"/>
  <c r="V9" i="4"/>
  <c r="V23" i="4"/>
  <c r="V10" i="4"/>
  <c r="V19" i="4"/>
  <c r="V7" i="4"/>
  <c r="V15" i="4"/>
  <c r="V8" i="4"/>
  <c r="V22" i="4"/>
  <c r="V12" i="4"/>
  <c r="V25" i="4"/>
  <c r="V14" i="4"/>
  <c r="V20" i="4"/>
  <c r="V17" i="4"/>
  <c r="V24" i="4"/>
  <c r="V21" i="4"/>
  <c r="N5" i="4"/>
  <c r="O5" i="4"/>
  <c r="P5" i="4"/>
  <c r="Q5" i="4"/>
  <c r="S5" i="4"/>
  <c r="T5" i="4"/>
  <c r="U5" i="4"/>
  <c r="D5" i="4"/>
  <c r="E5" i="4"/>
  <c r="F5" i="4"/>
  <c r="G5" i="4"/>
  <c r="H5" i="4"/>
  <c r="I5" i="4"/>
  <c r="J5" i="4"/>
  <c r="K5" i="4"/>
  <c r="L13" i="4"/>
  <c r="L18" i="4"/>
  <c r="L11" i="4"/>
  <c r="L6" i="4"/>
  <c r="L9" i="4"/>
  <c r="L23" i="4"/>
  <c r="L10" i="4"/>
  <c r="L19" i="4"/>
  <c r="L7" i="4"/>
  <c r="L15" i="4"/>
  <c r="L8" i="4"/>
  <c r="L22" i="4"/>
  <c r="L12" i="4"/>
  <c r="L25" i="4"/>
  <c r="L14" i="4"/>
  <c r="L20" i="4"/>
  <c r="L17" i="4"/>
  <c r="L24" i="4"/>
  <c r="L21" i="4"/>
  <c r="L16" i="4"/>
  <c r="C5" i="4"/>
  <c r="V16" i="4"/>
  <c r="L24" i="3"/>
  <c r="L10" i="3"/>
  <c r="L13" i="3"/>
  <c r="L14" i="3"/>
  <c r="L21" i="3"/>
  <c r="L23" i="3"/>
  <c r="K25" i="3"/>
  <c r="L6" i="3"/>
  <c r="L7" i="3"/>
  <c r="I25" i="3"/>
  <c r="J25" i="3"/>
  <c r="L8" i="3"/>
  <c r="L9" i="3"/>
  <c r="L11" i="3"/>
  <c r="L12" i="3"/>
  <c r="L15" i="3"/>
  <c r="L16" i="3"/>
  <c r="L17" i="3"/>
  <c r="L18" i="3"/>
  <c r="L19" i="3"/>
  <c r="L20" i="3"/>
  <c r="L22" i="3"/>
  <c r="H25" i="3"/>
  <c r="D25" i="3"/>
  <c r="E25" i="3"/>
  <c r="F25" i="3"/>
  <c r="C2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5" i="3"/>
  <c r="G25" i="3" l="1"/>
  <c r="V5" i="4"/>
  <c r="L5" i="4"/>
  <c r="L5" i="3"/>
  <c r="L25" i="3" s="1"/>
  <c r="M5" i="4"/>
</calcChain>
</file>

<file path=xl/sharedStrings.xml><?xml version="1.0" encoding="utf-8"?>
<sst xmlns="http://schemas.openxmlformats.org/spreadsheetml/2006/main" count="234" uniqueCount="95">
  <si>
    <t>Tabel X. SRT kulu teenuste lõikes 2024. aastal</t>
  </si>
  <si>
    <t>SRT nimetus</t>
  </si>
  <si>
    <t>Liik</t>
  </si>
  <si>
    <t>Kood</t>
  </si>
  <si>
    <t>Kulu, töötundi</t>
  </si>
  <si>
    <t>Kulu, eurot</t>
  </si>
  <si>
    <t>Rehabilitatsiooni 
vajaduse 
hindamine ja 
rehabilitatsiooni 
planeerimine</t>
  </si>
  <si>
    <t>X</t>
  </si>
  <si>
    <t>Füsioterapeudi teenus</t>
  </si>
  <si>
    <t>Individuaalteenus</t>
  </si>
  <si>
    <t>Grupiteenus</t>
  </si>
  <si>
    <t>Tegevusterapeudi teenus</t>
  </si>
  <si>
    <t>Sotsiaaltöötaja teenus</t>
  </si>
  <si>
    <t>Eripedagoogi teenus</t>
  </si>
  <si>
    <t>Logopeedi teenus</t>
  </si>
  <si>
    <t>Loovterapeudi teenus</t>
  </si>
  <si>
    <t>Psühholoogi teenus</t>
  </si>
  <si>
    <t>Kogemusnõustaja teenus</t>
  </si>
  <si>
    <t>Õe teenus</t>
  </si>
  <si>
    <t>Arsti teenus</t>
  </si>
  <si>
    <t>Kokku</t>
  </si>
  <si>
    <t>Tabel X. SRT kulu sihtrühma alusel aluse 2024. aastal</t>
  </si>
  <si>
    <t>Sihtrühm</t>
  </si>
  <si>
    <t>Teenuse liik</t>
  </si>
  <si>
    <t>[Rühm 1]</t>
  </si>
  <si>
    <t>Hindamine/planeerimine</t>
  </si>
  <si>
    <t>[Rühm 2]</t>
  </si>
  <si>
    <t>[Rühm 3]</t>
  </si>
  <si>
    <t>[Rühm 4]</t>
  </si>
  <si>
    <t>[Rühm 5]</t>
  </si>
  <si>
    <t>[Rühm 6]</t>
  </si>
  <si>
    <t>[Rühm 7]</t>
  </si>
  <si>
    <t>[Rühm 8]</t>
  </si>
  <si>
    <t>[Rühm 9]</t>
  </si>
  <si>
    <t>[Rühm 10]</t>
  </si>
  <si>
    <t>Teenuse kood</t>
  </si>
  <si>
    <t>Koodi nimetus</t>
  </si>
  <si>
    <t>16-a ja vanem isik</t>
  </si>
  <si>
    <t>KOV laps</t>
  </si>
  <si>
    <t>0-15-a puudega laps</t>
  </si>
  <si>
    <t>Psüühikahäirega tööealine</t>
  </si>
  <si>
    <t>KOKKU</t>
  </si>
  <si>
    <t>T1001</t>
  </si>
  <si>
    <t>Hindamine ja teenuse planeerimine</t>
  </si>
  <si>
    <t>T2001</t>
  </si>
  <si>
    <t>füsioterapeut individuaalteenus</t>
  </si>
  <si>
    <t>T2002</t>
  </si>
  <si>
    <t>füsioterapeut grupiteenus</t>
  </si>
  <si>
    <t>T2003</t>
  </si>
  <si>
    <t>tegevusterapeut individuaalteenus</t>
  </si>
  <si>
    <t>T2016</t>
  </si>
  <si>
    <t>tegevusterapeut grupiteenus</t>
  </si>
  <si>
    <t>T2019</t>
  </si>
  <si>
    <t>loovterapeut individuaalteenus</t>
  </si>
  <si>
    <t>T2021</t>
  </si>
  <si>
    <t>loovterapeut grupiteenus</t>
  </si>
  <si>
    <t>T2004</t>
  </si>
  <si>
    <t>sotsiaaltöötaja individuaalteenus</t>
  </si>
  <si>
    <t>T2006</t>
  </si>
  <si>
    <t>sotsiaaltöötaja grupiteenus</t>
  </si>
  <si>
    <t>T2007</t>
  </si>
  <si>
    <t>eripedagoog individuaalteenus</t>
  </si>
  <si>
    <t>T2009</t>
  </si>
  <si>
    <t>eripedagoog grupiteenus</t>
  </si>
  <si>
    <t>T2010</t>
  </si>
  <si>
    <t>psühholoog individuaalteenus</t>
  </si>
  <si>
    <t>T2012</t>
  </si>
  <si>
    <t>psühholoog grupiteenus</t>
  </si>
  <si>
    <t>T2013</t>
  </si>
  <si>
    <t>logopeed individuaalteenus</t>
  </si>
  <si>
    <t>T2015</t>
  </si>
  <si>
    <t>logopeed grupiteenus</t>
  </si>
  <si>
    <t>T2022</t>
  </si>
  <si>
    <t>kogemusnõustaja individuaalteenus</t>
  </si>
  <si>
    <t>T2024</t>
  </si>
  <si>
    <t>kogemusnõustaja grupiteenus</t>
  </si>
  <si>
    <t>T2025</t>
  </si>
  <si>
    <t>õde individuaalteenus</t>
  </si>
  <si>
    <t>T2027</t>
  </si>
  <si>
    <t>õde grupiteenus</t>
  </si>
  <si>
    <t>T2028</t>
  </si>
  <si>
    <t>arst individuaalteenus</t>
  </si>
  <si>
    <t>tunnid</t>
  </si>
  <si>
    <t>kulu, eur</t>
  </si>
  <si>
    <t>2024.a SRT andmed puude liigi järgi</t>
  </si>
  <si>
    <t>2024.a SRT andmed teenusele suunamise sihtrühma järgi</t>
  </si>
  <si>
    <t>Keele-ja kõnepuue</t>
  </si>
  <si>
    <t>Kuulmispuue</t>
  </si>
  <si>
    <t>Liikumispuue</t>
  </si>
  <si>
    <t>Liitpuue</t>
  </si>
  <si>
    <t>Muu</t>
  </si>
  <si>
    <t>Nägemispuue</t>
  </si>
  <si>
    <t>Psüühikahäire</t>
  </si>
  <si>
    <t>Vaimupuue</t>
  </si>
  <si>
    <t>Puude liik puudub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</si>
</sst>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0" tint="-0.249977111117893"/>
      <name val="Aptos Narrow"/>
      <family val="2"/>
      <charset val="186"/>
      <scheme val="minor"/>
    </font>
    <font>
      <b/>
      <sz val="11"/>
      <color theme="1"/>
      <name val="Aptos Narrow"/>
      <charset val="186"/>
      <scheme val="minor"/>
    </font>
    <font>
      <sz val="11"/>
      <color theme="1"/>
      <name val="Aptos Narrow"/>
      <charset val="186"/>
      <scheme val="minor"/>
    </font>
    <font>
      <b/>
      <sz val="11"/>
      <color theme="7"/>
      <name val="Aptos Narrow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8" xfId="0" applyBorder="1"/>
    <xf numFmtId="0" fontId="0" fillId="2" borderId="1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2" fillId="0" borderId="3" xfId="0" applyFont="1" applyBorder="1"/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2" fillId="0" borderId="8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1" fontId="0" fillId="0" borderId="0" xfId="0" applyNumberFormat="1"/>
    <xf numFmtId="3" fontId="0" fillId="0" borderId="0" xfId="0" applyNumberFormat="1"/>
    <xf numFmtId="0" fontId="4" fillId="0" borderId="0" xfId="0" applyFont="1"/>
    <xf numFmtId="0" fontId="5" fillId="0" borderId="0" xfId="0" applyFont="1"/>
    <xf numFmtId="3" fontId="4" fillId="0" borderId="0" xfId="0" applyNumberFormat="1" applyFont="1"/>
    <xf numFmtId="1" fontId="4" fillId="0" borderId="0" xfId="0" applyNumberFormat="1" applyFont="1"/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2" borderId="5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3AF3-293C-405D-900B-4B0AE6758223}">
  <dimension ref="A3:E26"/>
  <sheetViews>
    <sheetView workbookViewId="0">
      <selection activeCell="D5" sqref="D5:E5"/>
    </sheetView>
  </sheetViews>
  <sheetFormatPr defaultRowHeight="14.5" x14ac:dyDescent="0.35"/>
  <cols>
    <col min="1" max="1" width="25.453125" customWidth="1"/>
    <col min="2" max="2" width="23.453125" customWidth="1"/>
    <col min="3" max="3" width="5.36328125" bestFit="1" customWidth="1"/>
    <col min="4" max="4" width="8.453125" customWidth="1"/>
  </cols>
  <sheetData>
    <row r="3" spans="1:5" x14ac:dyDescent="0.35">
      <c r="A3" t="s">
        <v>0</v>
      </c>
    </row>
    <row r="4" spans="1:5" ht="15" thickBot="1" x14ac:dyDescent="0.4"/>
    <row r="5" spans="1:5" ht="29" x14ac:dyDescent="0.35">
      <c r="A5" s="3" t="s">
        <v>1</v>
      </c>
      <c r="B5" s="4" t="s">
        <v>2</v>
      </c>
      <c r="C5" s="20" t="s">
        <v>3</v>
      </c>
      <c r="D5" s="24" t="s">
        <v>4</v>
      </c>
      <c r="E5" s="25" t="s">
        <v>5</v>
      </c>
    </row>
    <row r="6" spans="1:5" ht="72.5" x14ac:dyDescent="0.35">
      <c r="A6" s="21" t="s">
        <v>6</v>
      </c>
      <c r="B6" s="19" t="s">
        <v>7</v>
      </c>
      <c r="C6" s="18">
        <v>1001</v>
      </c>
      <c r="D6" s="6"/>
      <c r="E6" s="7"/>
    </row>
    <row r="7" spans="1:5" x14ac:dyDescent="0.35">
      <c r="A7" s="34" t="s">
        <v>8</v>
      </c>
      <c r="B7" s="2" t="s">
        <v>9</v>
      </c>
      <c r="C7" s="18">
        <v>2001</v>
      </c>
      <c r="D7" s="6"/>
      <c r="E7" s="7"/>
    </row>
    <row r="8" spans="1:5" x14ac:dyDescent="0.35">
      <c r="A8" s="34"/>
      <c r="B8" s="2" t="s">
        <v>10</v>
      </c>
      <c r="C8" s="18">
        <v>2002</v>
      </c>
      <c r="D8" s="6"/>
      <c r="E8" s="7"/>
    </row>
    <row r="9" spans="1:5" x14ac:dyDescent="0.35">
      <c r="A9" s="34" t="s">
        <v>11</v>
      </c>
      <c r="B9" s="2" t="s">
        <v>9</v>
      </c>
      <c r="C9" s="18">
        <v>2003</v>
      </c>
      <c r="D9" s="6"/>
      <c r="E9" s="7"/>
    </row>
    <row r="10" spans="1:5" x14ac:dyDescent="0.35">
      <c r="A10" s="34"/>
      <c r="B10" s="2" t="s">
        <v>10</v>
      </c>
      <c r="C10" s="18">
        <v>2016</v>
      </c>
      <c r="D10" s="6"/>
      <c r="E10" s="7"/>
    </row>
    <row r="11" spans="1:5" x14ac:dyDescent="0.35">
      <c r="A11" s="34" t="s">
        <v>12</v>
      </c>
      <c r="B11" s="2" t="s">
        <v>9</v>
      </c>
      <c r="C11" s="18">
        <v>2004</v>
      </c>
      <c r="D11" s="6"/>
      <c r="E11" s="7"/>
    </row>
    <row r="12" spans="1:5" x14ac:dyDescent="0.35">
      <c r="A12" s="34"/>
      <c r="B12" s="2" t="s">
        <v>10</v>
      </c>
      <c r="C12" s="18">
        <v>2006</v>
      </c>
      <c r="D12" s="6"/>
      <c r="E12" s="7"/>
    </row>
    <row r="13" spans="1:5" x14ac:dyDescent="0.35">
      <c r="A13" s="34" t="s">
        <v>13</v>
      </c>
      <c r="B13" s="2" t="s">
        <v>9</v>
      </c>
      <c r="C13" s="18">
        <v>2007</v>
      </c>
      <c r="D13" s="6"/>
      <c r="E13" s="7"/>
    </row>
    <row r="14" spans="1:5" x14ac:dyDescent="0.35">
      <c r="A14" s="34"/>
      <c r="B14" s="2" t="s">
        <v>10</v>
      </c>
      <c r="C14" s="18">
        <v>2009</v>
      </c>
      <c r="D14" s="6"/>
      <c r="E14" s="7"/>
    </row>
    <row r="15" spans="1:5" x14ac:dyDescent="0.35">
      <c r="A15" s="34" t="s">
        <v>14</v>
      </c>
      <c r="B15" s="2" t="s">
        <v>9</v>
      </c>
      <c r="C15" s="18">
        <v>2013</v>
      </c>
      <c r="D15" s="6"/>
      <c r="E15" s="7"/>
    </row>
    <row r="16" spans="1:5" x14ac:dyDescent="0.35">
      <c r="A16" s="34"/>
      <c r="B16" s="2" t="s">
        <v>10</v>
      </c>
      <c r="C16" s="18">
        <v>2015</v>
      </c>
      <c r="D16" s="6"/>
      <c r="E16" s="7"/>
    </row>
    <row r="17" spans="1:5" x14ac:dyDescent="0.35">
      <c r="A17" s="34" t="s">
        <v>15</v>
      </c>
      <c r="B17" s="2" t="s">
        <v>9</v>
      </c>
      <c r="C17" s="18">
        <v>2019</v>
      </c>
      <c r="D17" s="6"/>
      <c r="E17" s="7"/>
    </row>
    <row r="18" spans="1:5" x14ac:dyDescent="0.35">
      <c r="A18" s="34"/>
      <c r="B18" s="2" t="s">
        <v>10</v>
      </c>
      <c r="C18" s="18">
        <v>2021</v>
      </c>
      <c r="D18" s="6"/>
      <c r="E18" s="7"/>
    </row>
    <row r="19" spans="1:5" x14ac:dyDescent="0.35">
      <c r="A19" s="34" t="s">
        <v>16</v>
      </c>
      <c r="B19" s="2" t="s">
        <v>9</v>
      </c>
      <c r="C19" s="18">
        <v>2010</v>
      </c>
      <c r="D19" s="6"/>
      <c r="E19" s="7"/>
    </row>
    <row r="20" spans="1:5" x14ac:dyDescent="0.35">
      <c r="A20" s="34"/>
      <c r="B20" s="2" t="s">
        <v>10</v>
      </c>
      <c r="C20" s="18">
        <v>2012</v>
      </c>
      <c r="D20" s="6"/>
      <c r="E20" s="7"/>
    </row>
    <row r="21" spans="1:5" x14ac:dyDescent="0.35">
      <c r="A21" s="34" t="s">
        <v>17</v>
      </c>
      <c r="B21" s="2" t="s">
        <v>9</v>
      </c>
      <c r="C21" s="18">
        <v>2022</v>
      </c>
      <c r="D21" s="6"/>
      <c r="E21" s="7"/>
    </row>
    <row r="22" spans="1:5" x14ac:dyDescent="0.35">
      <c r="A22" s="34"/>
      <c r="B22" s="2" t="s">
        <v>10</v>
      </c>
      <c r="C22" s="18">
        <v>2024</v>
      </c>
      <c r="D22" s="6"/>
      <c r="E22" s="7"/>
    </row>
    <row r="23" spans="1:5" x14ac:dyDescent="0.35">
      <c r="A23" s="34" t="s">
        <v>18</v>
      </c>
      <c r="B23" s="2" t="s">
        <v>9</v>
      </c>
      <c r="C23" s="18">
        <v>2025</v>
      </c>
      <c r="D23" s="6"/>
      <c r="E23" s="7"/>
    </row>
    <row r="24" spans="1:5" x14ac:dyDescent="0.35">
      <c r="A24" s="34"/>
      <c r="B24" s="2" t="s">
        <v>10</v>
      </c>
      <c r="C24" s="18">
        <v>2027</v>
      </c>
      <c r="D24" s="6"/>
      <c r="E24" s="7"/>
    </row>
    <row r="25" spans="1:5" ht="15" thickBot="1" x14ac:dyDescent="0.4">
      <c r="A25" s="22" t="s">
        <v>19</v>
      </c>
      <c r="B25" s="5" t="s">
        <v>9</v>
      </c>
      <c r="C25" s="23">
        <v>2028</v>
      </c>
      <c r="D25" s="8"/>
      <c r="E25" s="9"/>
    </row>
    <row r="26" spans="1:5" ht="15" thickBot="1" x14ac:dyDescent="0.4">
      <c r="B26" s="35" t="s">
        <v>20</v>
      </c>
      <c r="C26" s="36"/>
      <c r="D26" s="16"/>
      <c r="E26" s="17"/>
    </row>
  </sheetData>
  <mergeCells count="10">
    <mergeCell ref="A19:A20"/>
    <mergeCell ref="A21:A22"/>
    <mergeCell ref="A23:A24"/>
    <mergeCell ref="B26:C26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287D-5B14-4DC9-B0E7-4A78C3D6530A}">
  <dimension ref="A3:D36"/>
  <sheetViews>
    <sheetView workbookViewId="0">
      <selection activeCell="B13" sqref="B13"/>
    </sheetView>
  </sheetViews>
  <sheetFormatPr defaultRowHeight="14.5" x14ac:dyDescent="0.35"/>
  <cols>
    <col min="1" max="1" width="24.453125" customWidth="1"/>
    <col min="2" max="2" width="23.453125" customWidth="1"/>
  </cols>
  <sheetData>
    <row r="3" spans="1:4" x14ac:dyDescent="0.35">
      <c r="A3" t="s">
        <v>21</v>
      </c>
    </row>
    <row r="4" spans="1:4" ht="15" thickBot="1" x14ac:dyDescent="0.4"/>
    <row r="5" spans="1:4" ht="29" x14ac:dyDescent="0.35">
      <c r="A5" s="3" t="s">
        <v>22</v>
      </c>
      <c r="B5" s="4" t="s">
        <v>23</v>
      </c>
      <c r="C5" s="24" t="s">
        <v>4</v>
      </c>
      <c r="D5" s="25" t="s">
        <v>5</v>
      </c>
    </row>
    <row r="6" spans="1:4" x14ac:dyDescent="0.35">
      <c r="A6" s="37" t="s">
        <v>24</v>
      </c>
      <c r="B6" s="1" t="s">
        <v>25</v>
      </c>
      <c r="C6" s="6"/>
      <c r="D6" s="7"/>
    </row>
    <row r="7" spans="1:4" x14ac:dyDescent="0.35">
      <c r="A7" s="37"/>
      <c r="B7" s="2" t="s">
        <v>9</v>
      </c>
      <c r="C7" s="6"/>
      <c r="D7" s="7"/>
    </row>
    <row r="8" spans="1:4" x14ac:dyDescent="0.35">
      <c r="A8" s="37"/>
      <c r="B8" s="2" t="s">
        <v>10</v>
      </c>
      <c r="C8" s="6"/>
      <c r="D8" s="7"/>
    </row>
    <row r="9" spans="1:4" x14ac:dyDescent="0.35">
      <c r="A9" s="37" t="s">
        <v>26</v>
      </c>
      <c r="B9" s="1" t="s">
        <v>25</v>
      </c>
      <c r="C9" s="6"/>
      <c r="D9" s="7"/>
    </row>
    <row r="10" spans="1:4" x14ac:dyDescent="0.35">
      <c r="A10" s="37"/>
      <c r="B10" s="2" t="s">
        <v>9</v>
      </c>
      <c r="C10" s="6"/>
      <c r="D10" s="7"/>
    </row>
    <row r="11" spans="1:4" x14ac:dyDescent="0.35">
      <c r="A11" s="37"/>
      <c r="B11" s="2" t="s">
        <v>10</v>
      </c>
      <c r="C11" s="6"/>
      <c r="D11" s="7"/>
    </row>
    <row r="12" spans="1:4" x14ac:dyDescent="0.35">
      <c r="A12" s="37" t="s">
        <v>27</v>
      </c>
      <c r="B12" s="1" t="s">
        <v>25</v>
      </c>
      <c r="C12" s="6"/>
      <c r="D12" s="7"/>
    </row>
    <row r="13" spans="1:4" x14ac:dyDescent="0.35">
      <c r="A13" s="37"/>
      <c r="B13" s="2" t="s">
        <v>9</v>
      </c>
      <c r="C13" s="6"/>
      <c r="D13" s="7"/>
    </row>
    <row r="14" spans="1:4" x14ac:dyDescent="0.35">
      <c r="A14" s="37"/>
      <c r="B14" s="2" t="s">
        <v>10</v>
      </c>
      <c r="C14" s="6"/>
      <c r="D14" s="7"/>
    </row>
    <row r="15" spans="1:4" x14ac:dyDescent="0.35">
      <c r="A15" s="37" t="s">
        <v>28</v>
      </c>
      <c r="B15" s="1" t="s">
        <v>25</v>
      </c>
      <c r="C15" s="6"/>
      <c r="D15" s="7"/>
    </row>
    <row r="16" spans="1:4" x14ac:dyDescent="0.35">
      <c r="A16" s="37"/>
      <c r="B16" s="2" t="s">
        <v>9</v>
      </c>
      <c r="C16" s="6"/>
      <c r="D16" s="7"/>
    </row>
    <row r="17" spans="1:4" x14ac:dyDescent="0.35">
      <c r="A17" s="37"/>
      <c r="B17" s="2" t="s">
        <v>10</v>
      </c>
      <c r="C17" s="6"/>
      <c r="D17" s="7"/>
    </row>
    <row r="18" spans="1:4" x14ac:dyDescent="0.35">
      <c r="A18" s="37" t="s">
        <v>29</v>
      </c>
      <c r="B18" s="1" t="s">
        <v>25</v>
      </c>
      <c r="C18" s="6"/>
      <c r="D18" s="7"/>
    </row>
    <row r="19" spans="1:4" x14ac:dyDescent="0.35">
      <c r="A19" s="37"/>
      <c r="B19" s="2" t="s">
        <v>9</v>
      </c>
      <c r="C19" s="6"/>
      <c r="D19" s="7"/>
    </row>
    <row r="20" spans="1:4" x14ac:dyDescent="0.35">
      <c r="A20" s="37"/>
      <c r="B20" s="2" t="s">
        <v>10</v>
      </c>
      <c r="C20" s="6"/>
      <c r="D20" s="7"/>
    </row>
    <row r="21" spans="1:4" x14ac:dyDescent="0.35">
      <c r="A21" s="37" t="s">
        <v>30</v>
      </c>
      <c r="B21" s="1" t="s">
        <v>25</v>
      </c>
      <c r="C21" s="6"/>
      <c r="D21" s="7"/>
    </row>
    <row r="22" spans="1:4" x14ac:dyDescent="0.35">
      <c r="A22" s="37"/>
      <c r="B22" s="2" t="s">
        <v>9</v>
      </c>
      <c r="C22" s="6"/>
      <c r="D22" s="7"/>
    </row>
    <row r="23" spans="1:4" x14ac:dyDescent="0.35">
      <c r="A23" s="37"/>
      <c r="B23" s="2" t="s">
        <v>10</v>
      </c>
      <c r="C23" s="6"/>
      <c r="D23" s="7"/>
    </row>
    <row r="24" spans="1:4" x14ac:dyDescent="0.35">
      <c r="A24" s="37" t="s">
        <v>31</v>
      </c>
      <c r="B24" s="1" t="s">
        <v>25</v>
      </c>
      <c r="C24" s="6"/>
      <c r="D24" s="7"/>
    </row>
    <row r="25" spans="1:4" x14ac:dyDescent="0.35">
      <c r="A25" s="37"/>
      <c r="B25" s="2" t="s">
        <v>9</v>
      </c>
      <c r="C25" s="6"/>
      <c r="D25" s="7"/>
    </row>
    <row r="26" spans="1:4" x14ac:dyDescent="0.35">
      <c r="A26" s="37"/>
      <c r="B26" s="2" t="s">
        <v>10</v>
      </c>
      <c r="C26" s="6"/>
      <c r="D26" s="7"/>
    </row>
    <row r="27" spans="1:4" x14ac:dyDescent="0.35">
      <c r="A27" s="37" t="s">
        <v>32</v>
      </c>
      <c r="B27" s="1" t="s">
        <v>25</v>
      </c>
      <c r="C27" s="6"/>
      <c r="D27" s="7"/>
    </row>
    <row r="28" spans="1:4" x14ac:dyDescent="0.35">
      <c r="A28" s="37"/>
      <c r="B28" s="2" t="s">
        <v>9</v>
      </c>
      <c r="C28" s="6"/>
      <c r="D28" s="7"/>
    </row>
    <row r="29" spans="1:4" x14ac:dyDescent="0.35">
      <c r="A29" s="37"/>
      <c r="B29" s="2" t="s">
        <v>10</v>
      </c>
      <c r="C29" s="6"/>
      <c r="D29" s="7"/>
    </row>
    <row r="30" spans="1:4" x14ac:dyDescent="0.35">
      <c r="A30" s="37" t="s">
        <v>33</v>
      </c>
      <c r="B30" s="1" t="s">
        <v>25</v>
      </c>
      <c r="C30" s="6"/>
      <c r="D30" s="7"/>
    </row>
    <row r="31" spans="1:4" x14ac:dyDescent="0.35">
      <c r="A31" s="37"/>
      <c r="B31" s="2" t="s">
        <v>9</v>
      </c>
      <c r="C31" s="6"/>
      <c r="D31" s="7"/>
    </row>
    <row r="32" spans="1:4" x14ac:dyDescent="0.35">
      <c r="A32" s="37"/>
      <c r="B32" s="2" t="s">
        <v>10</v>
      </c>
      <c r="C32" s="6"/>
      <c r="D32" s="7"/>
    </row>
    <row r="33" spans="1:4" x14ac:dyDescent="0.35">
      <c r="A33" s="37" t="s">
        <v>34</v>
      </c>
      <c r="B33" s="1" t="s">
        <v>25</v>
      </c>
      <c r="C33" s="6"/>
      <c r="D33" s="7"/>
    </row>
    <row r="34" spans="1:4" x14ac:dyDescent="0.35">
      <c r="A34" s="37"/>
      <c r="B34" s="2" t="s">
        <v>9</v>
      </c>
      <c r="C34" s="6"/>
      <c r="D34" s="7"/>
    </row>
    <row r="35" spans="1:4" ht="15" thickBot="1" x14ac:dyDescent="0.4">
      <c r="A35" s="38"/>
      <c r="B35" s="10" t="s">
        <v>10</v>
      </c>
      <c r="C35" s="11"/>
      <c r="D35" s="12"/>
    </row>
    <row r="36" spans="1:4" ht="15" thickBot="1" x14ac:dyDescent="0.4">
      <c r="B36" s="13" t="s">
        <v>20</v>
      </c>
      <c r="C36" s="14"/>
      <c r="D36" s="15"/>
    </row>
  </sheetData>
  <mergeCells count="10">
    <mergeCell ref="A27:A29"/>
    <mergeCell ref="A30:A32"/>
    <mergeCell ref="A33:A35"/>
    <mergeCell ref="A6:A8"/>
    <mergeCell ref="A9:A11"/>
    <mergeCell ref="A12:A14"/>
    <mergeCell ref="A15:A17"/>
    <mergeCell ref="A18:A20"/>
    <mergeCell ref="A21:A23"/>
    <mergeCell ref="A24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FC49-B3BB-458F-A841-BABC22DC362C}">
  <dimension ref="A1:L25"/>
  <sheetViews>
    <sheetView tabSelected="1" workbookViewId="0">
      <selection activeCell="K25" sqref="K25"/>
    </sheetView>
  </sheetViews>
  <sheetFormatPr defaultRowHeight="14.5" x14ac:dyDescent="0.35"/>
  <cols>
    <col min="1" max="1" width="23.1796875" customWidth="1"/>
    <col min="2" max="2" width="36.453125" customWidth="1"/>
    <col min="3" max="3" width="11.08984375" customWidth="1"/>
    <col min="10" max="10" width="11.54296875" customWidth="1"/>
    <col min="12" max="12" width="12.1796875" customWidth="1"/>
  </cols>
  <sheetData>
    <row r="1" spans="1:12" x14ac:dyDescent="0.35">
      <c r="A1" s="31" t="s">
        <v>85</v>
      </c>
      <c r="G1" s="27"/>
    </row>
    <row r="2" spans="1:12" x14ac:dyDescent="0.35">
      <c r="A2" s="31"/>
      <c r="G2" s="27"/>
    </row>
    <row r="3" spans="1:12" x14ac:dyDescent="0.35">
      <c r="C3" t="s">
        <v>82</v>
      </c>
      <c r="D3" t="s">
        <v>82</v>
      </c>
      <c r="E3" t="s">
        <v>82</v>
      </c>
      <c r="F3" t="s">
        <v>82</v>
      </c>
      <c r="G3" t="s">
        <v>82</v>
      </c>
      <c r="H3" t="s">
        <v>83</v>
      </c>
      <c r="I3" t="s">
        <v>83</v>
      </c>
      <c r="J3" t="s">
        <v>83</v>
      </c>
      <c r="K3" t="s">
        <v>83</v>
      </c>
      <c r="L3" t="s">
        <v>83</v>
      </c>
    </row>
    <row r="4" spans="1:12" ht="43.5" x14ac:dyDescent="0.35">
      <c r="A4" s="26" t="s">
        <v>35</v>
      </c>
      <c r="B4" s="26" t="s">
        <v>36</v>
      </c>
      <c r="C4" s="26" t="s">
        <v>37</v>
      </c>
      <c r="D4" s="26" t="s">
        <v>38</v>
      </c>
      <c r="E4" s="26" t="s">
        <v>39</v>
      </c>
      <c r="F4" s="26" t="s">
        <v>40</v>
      </c>
      <c r="G4" s="26" t="s">
        <v>41</v>
      </c>
      <c r="H4" s="26" t="s">
        <v>37</v>
      </c>
      <c r="I4" s="26" t="s">
        <v>38</v>
      </c>
      <c r="J4" s="26" t="s">
        <v>39</v>
      </c>
      <c r="K4" s="26" t="s">
        <v>40</v>
      </c>
      <c r="L4" s="26" t="s">
        <v>41</v>
      </c>
    </row>
    <row r="5" spans="1:12" x14ac:dyDescent="0.35">
      <c r="A5" t="s">
        <v>42</v>
      </c>
      <c r="B5" t="s">
        <v>43</v>
      </c>
      <c r="C5" s="28">
        <v>0</v>
      </c>
      <c r="D5" s="28">
        <v>970</v>
      </c>
      <c r="E5" s="28">
        <v>11186.5</v>
      </c>
      <c r="F5" s="28">
        <v>0</v>
      </c>
      <c r="G5" s="33">
        <f>SUM(C5:F5)</f>
        <v>12156.5</v>
      </c>
      <c r="H5" s="29">
        <v>0</v>
      </c>
      <c r="I5" s="29">
        <v>73409.600000000006</v>
      </c>
      <c r="J5" s="29">
        <v>846594.32000000007</v>
      </c>
      <c r="K5" s="29">
        <v>0</v>
      </c>
      <c r="L5" s="29">
        <f>SUM(H5:K5)</f>
        <v>920003.92</v>
      </c>
    </row>
    <row r="6" spans="1:12" x14ac:dyDescent="0.35">
      <c r="A6" t="s">
        <v>44</v>
      </c>
      <c r="B6" t="s">
        <v>45</v>
      </c>
      <c r="C6" s="28">
        <v>3555.25</v>
      </c>
      <c r="D6" s="28">
        <v>901.5</v>
      </c>
      <c r="E6" s="28">
        <v>30999</v>
      </c>
      <c r="F6" s="28">
        <v>9189.5</v>
      </c>
      <c r="G6" s="33">
        <f t="shared" ref="G6:G24" si="0">SUM(C6:F6)</f>
        <v>44645.25</v>
      </c>
      <c r="H6" s="29">
        <v>111634.84999999999</v>
      </c>
      <c r="I6" s="29">
        <v>28307.1</v>
      </c>
      <c r="J6" s="29">
        <v>973368.6</v>
      </c>
      <c r="K6" s="29">
        <v>288550.3</v>
      </c>
      <c r="L6" s="29">
        <f t="shared" ref="L6:L24" si="1">SUM(H6:K6)</f>
        <v>1401860.85</v>
      </c>
    </row>
    <row r="7" spans="1:12" x14ac:dyDescent="0.35">
      <c r="A7" t="s">
        <v>46</v>
      </c>
      <c r="B7" t="s">
        <v>47</v>
      </c>
      <c r="C7" s="28">
        <v>860.25</v>
      </c>
      <c r="D7" s="28">
        <v>26</v>
      </c>
      <c r="E7" s="28">
        <v>609.25</v>
      </c>
      <c r="F7" s="28">
        <v>1271</v>
      </c>
      <c r="G7" s="33">
        <f t="shared" si="0"/>
        <v>2766.5</v>
      </c>
      <c r="H7" s="29">
        <v>9944.49</v>
      </c>
      <c r="I7" s="29">
        <v>300.56</v>
      </c>
      <c r="J7" s="29">
        <v>7042.93</v>
      </c>
      <c r="K7" s="29">
        <v>14692.76</v>
      </c>
      <c r="L7" s="29">
        <f t="shared" si="1"/>
        <v>31980.739999999998</v>
      </c>
    </row>
    <row r="8" spans="1:12" x14ac:dyDescent="0.35">
      <c r="A8" t="s">
        <v>48</v>
      </c>
      <c r="B8" t="s">
        <v>49</v>
      </c>
      <c r="C8" s="28">
        <v>3481.25</v>
      </c>
      <c r="D8" s="28">
        <v>2232.25</v>
      </c>
      <c r="E8" s="28">
        <v>27666.25</v>
      </c>
      <c r="F8" s="28">
        <v>21654.5</v>
      </c>
      <c r="G8" s="33">
        <f t="shared" si="0"/>
        <v>55034.25</v>
      </c>
      <c r="H8" s="29">
        <v>110146.75</v>
      </c>
      <c r="I8" s="29">
        <v>70628.39</v>
      </c>
      <c r="J8" s="29">
        <v>875360.15</v>
      </c>
      <c r="K8" s="29">
        <v>685148.38</v>
      </c>
      <c r="L8" s="29">
        <f t="shared" si="1"/>
        <v>1741283.67</v>
      </c>
    </row>
    <row r="9" spans="1:12" x14ac:dyDescent="0.35">
      <c r="A9" t="s">
        <v>50</v>
      </c>
      <c r="B9" t="s">
        <v>51</v>
      </c>
      <c r="C9" s="28">
        <v>1820.5</v>
      </c>
      <c r="D9" s="28">
        <v>92</v>
      </c>
      <c r="E9" s="28">
        <v>747.75</v>
      </c>
      <c r="F9" s="28">
        <v>6508.25</v>
      </c>
      <c r="G9" s="33">
        <f t="shared" si="0"/>
        <v>9168.5</v>
      </c>
      <c r="H9" s="29">
        <v>22210.1</v>
      </c>
      <c r="I9" s="29">
        <v>1122.3999999999999</v>
      </c>
      <c r="J9" s="29">
        <v>9122.5499999999993</v>
      </c>
      <c r="K9" s="29">
        <v>79400.649999999994</v>
      </c>
      <c r="L9" s="29">
        <f t="shared" si="1"/>
        <v>111855.7</v>
      </c>
    </row>
    <row r="10" spans="1:12" x14ac:dyDescent="0.35">
      <c r="A10" t="s">
        <v>52</v>
      </c>
      <c r="B10" t="s">
        <v>53</v>
      </c>
      <c r="C10" s="28">
        <v>1319.5</v>
      </c>
      <c r="D10" s="28">
        <v>3537.3</v>
      </c>
      <c r="E10" s="28">
        <v>28419</v>
      </c>
      <c r="F10" s="28">
        <v>23651.75</v>
      </c>
      <c r="G10" s="33">
        <f t="shared" si="0"/>
        <v>56927.55</v>
      </c>
      <c r="H10" s="29">
        <v>40798.94</v>
      </c>
      <c r="I10" s="29">
        <v>109373.31600000001</v>
      </c>
      <c r="J10" s="29">
        <v>878715.4800000001</v>
      </c>
      <c r="K10" s="29">
        <v>731312.11</v>
      </c>
      <c r="L10" s="29">
        <f t="shared" si="1"/>
        <v>1760199.8459999999</v>
      </c>
    </row>
    <row r="11" spans="1:12" x14ac:dyDescent="0.35">
      <c r="A11" t="s">
        <v>54</v>
      </c>
      <c r="B11" t="s">
        <v>55</v>
      </c>
      <c r="C11" s="28">
        <v>41</v>
      </c>
      <c r="D11" s="28">
        <v>326.75</v>
      </c>
      <c r="E11" s="28">
        <v>3394.25</v>
      </c>
      <c r="F11" s="28">
        <v>2137</v>
      </c>
      <c r="G11" s="33">
        <f t="shared" si="0"/>
        <v>5899</v>
      </c>
      <c r="H11" s="29">
        <v>437.88</v>
      </c>
      <c r="I11" s="29">
        <v>3489.69</v>
      </c>
      <c r="J11" s="29">
        <v>36250.589999999997</v>
      </c>
      <c r="K11" s="29">
        <v>22823.16</v>
      </c>
      <c r="L11" s="29">
        <f t="shared" si="1"/>
        <v>63001.319999999992</v>
      </c>
    </row>
    <row r="12" spans="1:12" x14ac:dyDescent="0.35">
      <c r="A12" t="s">
        <v>56</v>
      </c>
      <c r="B12" t="s">
        <v>57</v>
      </c>
      <c r="C12" s="28">
        <v>2845</v>
      </c>
      <c r="D12" s="28">
        <v>7109</v>
      </c>
      <c r="E12" s="28">
        <v>30071.75</v>
      </c>
      <c r="F12" s="28">
        <v>36719</v>
      </c>
      <c r="G12" s="33">
        <f t="shared" si="0"/>
        <v>76744.75</v>
      </c>
      <c r="H12" s="29">
        <v>82277.400000000009</v>
      </c>
      <c r="I12" s="29">
        <v>205592.28</v>
      </c>
      <c r="J12" s="29">
        <v>869675.01</v>
      </c>
      <c r="K12" s="29">
        <v>1061913.48</v>
      </c>
      <c r="L12" s="29">
        <f t="shared" si="1"/>
        <v>2219458.17</v>
      </c>
    </row>
    <row r="13" spans="1:12" x14ac:dyDescent="0.35">
      <c r="A13" t="s">
        <v>58</v>
      </c>
      <c r="B13" t="s">
        <v>59</v>
      </c>
      <c r="C13" s="28">
        <v>140</v>
      </c>
      <c r="D13" s="28">
        <v>390.5</v>
      </c>
      <c r="E13" s="28">
        <v>1766.5</v>
      </c>
      <c r="F13" s="28">
        <v>10544.75</v>
      </c>
      <c r="G13" s="33">
        <f t="shared" si="0"/>
        <v>12841.75</v>
      </c>
      <c r="H13" s="29">
        <v>1495.2</v>
      </c>
      <c r="I13" s="29">
        <v>4170.54</v>
      </c>
      <c r="J13" s="29">
        <v>18866.22</v>
      </c>
      <c r="K13" s="29">
        <v>112617.93</v>
      </c>
      <c r="L13" s="29">
        <f t="shared" si="1"/>
        <v>137149.88999999998</v>
      </c>
    </row>
    <row r="14" spans="1:12" x14ac:dyDescent="0.35">
      <c r="A14" t="s">
        <v>60</v>
      </c>
      <c r="B14" t="s">
        <v>61</v>
      </c>
      <c r="C14" s="28">
        <v>815</v>
      </c>
      <c r="D14" s="28">
        <v>4654.25</v>
      </c>
      <c r="E14" s="28">
        <v>72239.75</v>
      </c>
      <c r="F14" s="28">
        <v>17480.5</v>
      </c>
      <c r="G14" s="33">
        <f t="shared" si="0"/>
        <v>95189.5</v>
      </c>
      <c r="H14" s="29">
        <v>24939</v>
      </c>
      <c r="I14" s="29">
        <v>142420.05000000002</v>
      </c>
      <c r="J14" s="29">
        <v>2210536.35</v>
      </c>
      <c r="K14" s="29">
        <v>534903.30000000005</v>
      </c>
      <c r="L14" s="29">
        <f t="shared" si="1"/>
        <v>2912798.7</v>
      </c>
    </row>
    <row r="15" spans="1:12" x14ac:dyDescent="0.35">
      <c r="A15" t="s">
        <v>62</v>
      </c>
      <c r="B15" t="s">
        <v>63</v>
      </c>
      <c r="C15" s="28">
        <v>402</v>
      </c>
      <c r="D15" s="28">
        <v>239.5</v>
      </c>
      <c r="E15" s="28">
        <v>2180.25</v>
      </c>
      <c r="F15" s="28">
        <v>2909.5</v>
      </c>
      <c r="G15" s="33">
        <f t="shared" si="0"/>
        <v>5731.25</v>
      </c>
      <c r="H15" s="29">
        <v>4534.5599999999995</v>
      </c>
      <c r="I15" s="29">
        <v>2701.56</v>
      </c>
      <c r="J15" s="29">
        <v>24593.219999999998</v>
      </c>
      <c r="K15" s="29">
        <v>32819.159999999996</v>
      </c>
      <c r="L15" s="29">
        <f t="shared" si="1"/>
        <v>64648.499999999993</v>
      </c>
    </row>
    <row r="16" spans="1:12" x14ac:dyDescent="0.35">
      <c r="A16" t="s">
        <v>64</v>
      </c>
      <c r="B16" t="s">
        <v>65</v>
      </c>
      <c r="C16" s="28">
        <v>4852.75</v>
      </c>
      <c r="D16" s="28">
        <v>10785.75</v>
      </c>
      <c r="E16" s="28">
        <v>64150.25</v>
      </c>
      <c r="F16" s="28">
        <v>64755.55</v>
      </c>
      <c r="G16" s="33">
        <f t="shared" si="0"/>
        <v>144544.29999999999</v>
      </c>
      <c r="H16" s="29">
        <v>152764.57</v>
      </c>
      <c r="I16" s="29">
        <v>339535.41000000003</v>
      </c>
      <c r="J16" s="29">
        <v>2019449.87</v>
      </c>
      <c r="K16" s="29">
        <v>2038504.7140000002</v>
      </c>
      <c r="L16" s="29">
        <f t="shared" si="1"/>
        <v>4550254.5640000002</v>
      </c>
    </row>
    <row r="17" spans="1:12" x14ac:dyDescent="0.35">
      <c r="A17" t="s">
        <v>66</v>
      </c>
      <c r="B17" t="s">
        <v>67</v>
      </c>
      <c r="C17" s="28">
        <v>240.5</v>
      </c>
      <c r="D17" s="28">
        <v>315.5</v>
      </c>
      <c r="E17" s="28">
        <v>3183</v>
      </c>
      <c r="F17" s="28">
        <v>2889.5</v>
      </c>
      <c r="G17" s="33">
        <f t="shared" si="0"/>
        <v>6628.5</v>
      </c>
      <c r="H17" s="29">
        <v>2789.7999999999997</v>
      </c>
      <c r="I17" s="29">
        <v>3659.7999999999997</v>
      </c>
      <c r="J17" s="29">
        <v>36922.799999999996</v>
      </c>
      <c r="K17" s="29">
        <v>33518.199999999997</v>
      </c>
      <c r="L17" s="29">
        <f t="shared" si="1"/>
        <v>76890.599999999991</v>
      </c>
    </row>
    <row r="18" spans="1:12" x14ac:dyDescent="0.35">
      <c r="A18" t="s">
        <v>68</v>
      </c>
      <c r="B18" t="s">
        <v>69</v>
      </c>
      <c r="C18" s="28">
        <v>521.5</v>
      </c>
      <c r="D18" s="28">
        <v>1035.25</v>
      </c>
      <c r="E18" s="28">
        <v>54985.75</v>
      </c>
      <c r="F18" s="28">
        <v>4921</v>
      </c>
      <c r="G18" s="33">
        <f t="shared" si="0"/>
        <v>61463.5</v>
      </c>
      <c r="H18" s="29">
        <v>16646.280000000002</v>
      </c>
      <c r="I18" s="29">
        <v>33045.18</v>
      </c>
      <c r="J18" s="29">
        <v>1755145.1400000001</v>
      </c>
      <c r="K18" s="29">
        <v>157078.32</v>
      </c>
      <c r="L18" s="29">
        <f t="shared" si="1"/>
        <v>1961914.9200000002</v>
      </c>
    </row>
    <row r="19" spans="1:12" x14ac:dyDescent="0.35">
      <c r="A19" t="s">
        <v>70</v>
      </c>
      <c r="B19" t="s">
        <v>71</v>
      </c>
      <c r="C19" s="28">
        <v>12.5</v>
      </c>
      <c r="D19" s="28">
        <v>3</v>
      </c>
      <c r="E19" s="28">
        <v>307</v>
      </c>
      <c r="F19" s="28">
        <v>214.5</v>
      </c>
      <c r="G19" s="33">
        <f t="shared" si="0"/>
        <v>537</v>
      </c>
      <c r="H19" s="29">
        <v>147</v>
      </c>
      <c r="I19" s="29">
        <v>35.28</v>
      </c>
      <c r="J19" s="29">
        <v>3610.3199999999997</v>
      </c>
      <c r="K19" s="29">
        <v>2522.52</v>
      </c>
      <c r="L19" s="29">
        <f t="shared" si="1"/>
        <v>6315.12</v>
      </c>
    </row>
    <row r="20" spans="1:12" x14ac:dyDescent="0.35">
      <c r="A20" t="s">
        <v>72</v>
      </c>
      <c r="B20" t="s">
        <v>73</v>
      </c>
      <c r="C20" s="28">
        <v>2571.75</v>
      </c>
      <c r="D20" s="28">
        <v>1172.25</v>
      </c>
      <c r="E20" s="28">
        <v>5911.0599999999995</v>
      </c>
      <c r="F20" s="28">
        <v>21973</v>
      </c>
      <c r="G20" s="33">
        <f t="shared" si="0"/>
        <v>31628.059999999998</v>
      </c>
      <c r="H20" s="29">
        <v>56269.89</v>
      </c>
      <c r="I20" s="29">
        <v>25648.829999999998</v>
      </c>
      <c r="J20" s="29">
        <v>129333.99279999998</v>
      </c>
      <c r="K20" s="29">
        <v>480769.24</v>
      </c>
      <c r="L20" s="29">
        <f t="shared" si="1"/>
        <v>692021.95279999997</v>
      </c>
    </row>
    <row r="21" spans="1:12" x14ac:dyDescent="0.35">
      <c r="A21" t="s">
        <v>74</v>
      </c>
      <c r="B21" t="s">
        <v>75</v>
      </c>
      <c r="C21" s="28">
        <v>333.5</v>
      </c>
      <c r="D21" s="28">
        <v>4</v>
      </c>
      <c r="E21" s="28">
        <v>10458</v>
      </c>
      <c r="F21" s="28">
        <v>7388.75</v>
      </c>
      <c r="G21" s="33">
        <f t="shared" si="0"/>
        <v>18184.25</v>
      </c>
      <c r="H21" s="29">
        <v>2814.74</v>
      </c>
      <c r="I21" s="29">
        <v>33.76</v>
      </c>
      <c r="J21" s="29">
        <v>88265.51999999999</v>
      </c>
      <c r="K21" s="29">
        <v>62361.049999999996</v>
      </c>
      <c r="L21" s="29">
        <f t="shared" si="1"/>
        <v>153475.06999999998</v>
      </c>
    </row>
    <row r="22" spans="1:12" x14ac:dyDescent="0.35">
      <c r="A22" t="s">
        <v>76</v>
      </c>
      <c r="B22" t="s">
        <v>77</v>
      </c>
      <c r="C22" s="28">
        <v>636</v>
      </c>
      <c r="D22" s="28">
        <v>1897.75</v>
      </c>
      <c r="E22" s="28">
        <v>1692.75</v>
      </c>
      <c r="F22" s="28">
        <v>7916.75</v>
      </c>
      <c r="G22" s="33">
        <f t="shared" si="0"/>
        <v>12143.25</v>
      </c>
      <c r="H22" s="29">
        <v>19919.52</v>
      </c>
      <c r="I22" s="29">
        <v>59437.53</v>
      </c>
      <c r="J22" s="29">
        <v>53016.93</v>
      </c>
      <c r="K22" s="29">
        <v>247952.61000000002</v>
      </c>
      <c r="L22" s="29">
        <f t="shared" si="1"/>
        <v>380326.59</v>
      </c>
    </row>
    <row r="23" spans="1:12" x14ac:dyDescent="0.35">
      <c r="A23" t="s">
        <v>78</v>
      </c>
      <c r="B23" t="s">
        <v>79</v>
      </c>
      <c r="C23" s="28">
        <v>26.75</v>
      </c>
      <c r="D23" s="28">
        <v>219.25</v>
      </c>
      <c r="E23" s="28">
        <v>6640</v>
      </c>
      <c r="F23" s="28">
        <v>349.75</v>
      </c>
      <c r="G23" s="33">
        <f t="shared" si="0"/>
        <v>7235.75</v>
      </c>
      <c r="H23" s="29">
        <v>309.23</v>
      </c>
      <c r="I23" s="29">
        <v>2534.5300000000002</v>
      </c>
      <c r="J23" s="29">
        <v>76758.400000000009</v>
      </c>
      <c r="K23" s="29">
        <v>4043.11</v>
      </c>
      <c r="L23" s="29">
        <f t="shared" si="1"/>
        <v>83645.27</v>
      </c>
    </row>
    <row r="24" spans="1:12" x14ac:dyDescent="0.35">
      <c r="A24" t="s">
        <v>80</v>
      </c>
      <c r="B24" t="s">
        <v>81</v>
      </c>
      <c r="C24" s="28">
        <v>334.25</v>
      </c>
      <c r="D24" s="28">
        <v>293.75</v>
      </c>
      <c r="E24" s="28">
        <v>496.5</v>
      </c>
      <c r="F24" s="28">
        <v>2977.25</v>
      </c>
      <c r="G24" s="33">
        <f t="shared" si="0"/>
        <v>4101.75</v>
      </c>
      <c r="H24" s="29">
        <v>15776.6</v>
      </c>
      <c r="I24" s="29">
        <v>13865</v>
      </c>
      <c r="J24" s="29">
        <v>23434.800000000003</v>
      </c>
      <c r="K24" s="29">
        <v>140526.20000000001</v>
      </c>
      <c r="L24" s="29">
        <f t="shared" si="1"/>
        <v>193602.6</v>
      </c>
    </row>
    <row r="25" spans="1:12" x14ac:dyDescent="0.35">
      <c r="A25" s="30" t="s">
        <v>20</v>
      </c>
      <c r="B25" s="30" t="s">
        <v>20</v>
      </c>
      <c r="C25" s="33">
        <f t="shared" ref="C25:L25" si="2">SUM(C5:C24)</f>
        <v>24809.25</v>
      </c>
      <c r="D25" s="33">
        <f t="shared" si="2"/>
        <v>36205.550000000003</v>
      </c>
      <c r="E25" s="33">
        <f t="shared" si="2"/>
        <v>357104.56</v>
      </c>
      <c r="F25" s="33">
        <f t="shared" si="2"/>
        <v>245451.8</v>
      </c>
      <c r="G25" s="33">
        <f t="shared" si="2"/>
        <v>663571.15999999992</v>
      </c>
      <c r="H25" s="32">
        <f t="shared" si="2"/>
        <v>675856.8</v>
      </c>
      <c r="I25" s="32">
        <f t="shared" si="2"/>
        <v>1119310.8060000001</v>
      </c>
      <c r="J25" s="32">
        <f t="shared" si="2"/>
        <v>10936063.1928</v>
      </c>
      <c r="K25" s="32">
        <f t="shared" si="2"/>
        <v>6731457.1940000011</v>
      </c>
      <c r="L25" s="32">
        <f t="shared" si="2"/>
        <v>19462687.992800001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73C2-482D-49E8-B5F7-93067A8F5441}">
  <dimension ref="A1:V26"/>
  <sheetViews>
    <sheetView topLeftCell="A3" workbookViewId="0">
      <selection activeCell="X23" sqref="X23"/>
    </sheetView>
  </sheetViews>
  <sheetFormatPr defaultRowHeight="14.5" x14ac:dyDescent="0.35"/>
  <cols>
    <col min="1" max="1" width="23.1796875" customWidth="1"/>
    <col min="2" max="2" width="36.453125" customWidth="1"/>
    <col min="3" max="3" width="11.08984375" customWidth="1"/>
    <col min="12" max="12" width="8.81640625" style="30"/>
    <col min="15" max="15" width="11.54296875" customWidth="1"/>
    <col min="22" max="22" width="12.1796875" customWidth="1"/>
  </cols>
  <sheetData>
    <row r="1" spans="1:22" x14ac:dyDescent="0.35">
      <c r="A1" s="31" t="s">
        <v>84</v>
      </c>
    </row>
    <row r="3" spans="1:22" x14ac:dyDescent="0.35">
      <c r="C3" t="s">
        <v>82</v>
      </c>
      <c r="D3" t="s">
        <v>82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 t="s">
        <v>82</v>
      </c>
      <c r="K3" t="s">
        <v>82</v>
      </c>
      <c r="L3" s="30" t="s">
        <v>82</v>
      </c>
      <c r="M3" t="s">
        <v>83</v>
      </c>
      <c r="N3" t="s">
        <v>83</v>
      </c>
      <c r="O3" t="s">
        <v>83</v>
      </c>
      <c r="P3" t="s">
        <v>83</v>
      </c>
      <c r="Q3" t="s">
        <v>83</v>
      </c>
      <c r="R3" t="s">
        <v>83</v>
      </c>
      <c r="S3" t="s">
        <v>83</v>
      </c>
      <c r="T3" t="s">
        <v>83</v>
      </c>
      <c r="U3" t="s">
        <v>83</v>
      </c>
      <c r="V3" t="s">
        <v>83</v>
      </c>
    </row>
    <row r="4" spans="1:22" ht="43.5" x14ac:dyDescent="0.35">
      <c r="A4" s="26" t="s">
        <v>35</v>
      </c>
      <c r="B4" s="26" t="s">
        <v>36</v>
      </c>
      <c r="C4" s="26" t="s">
        <v>86</v>
      </c>
      <c r="D4" s="26" t="s">
        <v>87</v>
      </c>
      <c r="E4" s="26" t="s">
        <v>88</v>
      </c>
      <c r="F4" s="26" t="s">
        <v>89</v>
      </c>
      <c r="G4" s="26" t="s">
        <v>90</v>
      </c>
      <c r="H4" s="26" t="s">
        <v>91</v>
      </c>
      <c r="I4" s="26" t="s">
        <v>92</v>
      </c>
      <c r="J4" s="26" t="s">
        <v>94</v>
      </c>
      <c r="K4" s="26" t="s">
        <v>93</v>
      </c>
      <c r="L4" s="26" t="s">
        <v>41</v>
      </c>
      <c r="M4" s="26" t="s">
        <v>86</v>
      </c>
      <c r="N4" s="26" t="s">
        <v>87</v>
      </c>
      <c r="O4" s="26" t="s">
        <v>88</v>
      </c>
      <c r="P4" s="26" t="s">
        <v>89</v>
      </c>
      <c r="Q4" s="26" t="s">
        <v>90</v>
      </c>
      <c r="R4" s="26" t="s">
        <v>91</v>
      </c>
      <c r="S4" s="26" t="s">
        <v>92</v>
      </c>
      <c r="T4" s="26" t="s">
        <v>94</v>
      </c>
      <c r="U4" s="26" t="s">
        <v>93</v>
      </c>
      <c r="V4" s="26" t="s">
        <v>41</v>
      </c>
    </row>
    <row r="5" spans="1:22" x14ac:dyDescent="0.35">
      <c r="A5" s="30" t="s">
        <v>20</v>
      </c>
      <c r="B5" s="30" t="s">
        <v>20</v>
      </c>
      <c r="C5" s="33">
        <f t="shared" ref="C5:V5" si="0">SUM(C1:C4)</f>
        <v>0</v>
      </c>
      <c r="D5" s="33">
        <f t="shared" si="0"/>
        <v>0</v>
      </c>
      <c r="E5" s="33">
        <f t="shared" si="0"/>
        <v>0</v>
      </c>
      <c r="F5" s="33">
        <f t="shared" si="0"/>
        <v>0</v>
      </c>
      <c r="G5" s="33">
        <f t="shared" si="0"/>
        <v>0</v>
      </c>
      <c r="H5" s="33">
        <f t="shared" si="0"/>
        <v>0</v>
      </c>
      <c r="I5" s="33">
        <f t="shared" si="0"/>
        <v>0</v>
      </c>
      <c r="J5" s="33">
        <f t="shared" si="0"/>
        <v>0</v>
      </c>
      <c r="K5" s="33">
        <f t="shared" si="0"/>
        <v>0</v>
      </c>
      <c r="L5" s="33">
        <f t="shared" si="0"/>
        <v>0</v>
      </c>
      <c r="M5" s="32">
        <f t="shared" si="0"/>
        <v>0</v>
      </c>
      <c r="N5" s="32">
        <f t="shared" si="0"/>
        <v>0</v>
      </c>
      <c r="O5" s="32">
        <f t="shared" si="0"/>
        <v>0</v>
      </c>
      <c r="P5" s="32">
        <f t="shared" si="0"/>
        <v>0</v>
      </c>
      <c r="Q5" s="32">
        <f t="shared" si="0"/>
        <v>0</v>
      </c>
      <c r="R5" s="32">
        <f t="shared" si="0"/>
        <v>0</v>
      </c>
      <c r="S5" s="32">
        <f t="shared" si="0"/>
        <v>0</v>
      </c>
      <c r="T5" s="32">
        <f t="shared" si="0"/>
        <v>0</v>
      </c>
      <c r="U5" s="32">
        <f t="shared" si="0"/>
        <v>0</v>
      </c>
      <c r="V5" s="32">
        <f t="shared" si="0"/>
        <v>0</v>
      </c>
    </row>
    <row r="6" spans="1:22" x14ac:dyDescent="0.35">
      <c r="A6" t="s">
        <v>50</v>
      </c>
      <c r="B6" t="s">
        <v>51</v>
      </c>
      <c r="C6" s="28">
        <v>159</v>
      </c>
      <c r="D6" s="28">
        <v>27</v>
      </c>
      <c r="E6" s="28">
        <v>124.25</v>
      </c>
      <c r="F6" s="28">
        <v>3433.25</v>
      </c>
      <c r="G6" s="28">
        <v>13.75</v>
      </c>
      <c r="H6" s="28">
        <v>841.25</v>
      </c>
      <c r="I6" s="28">
        <v>2969.5</v>
      </c>
      <c r="J6" s="28">
        <v>1499</v>
      </c>
      <c r="K6" s="28">
        <v>101.5</v>
      </c>
      <c r="L6" s="33">
        <f t="shared" ref="L6:L25" si="1">SUM(C6:K6)</f>
        <v>9168.5</v>
      </c>
      <c r="M6" s="29">
        <v>1939.8</v>
      </c>
      <c r="N6" s="29">
        <v>329.4</v>
      </c>
      <c r="O6" s="29">
        <v>1515.85</v>
      </c>
      <c r="P6" s="29">
        <v>41885.649999999994</v>
      </c>
      <c r="Q6" s="29">
        <v>167.75</v>
      </c>
      <c r="R6" s="29">
        <v>10263.25</v>
      </c>
      <c r="S6" s="29">
        <v>36227.9</v>
      </c>
      <c r="T6" s="29">
        <v>18287.8</v>
      </c>
      <c r="U6" s="29">
        <v>1238.3</v>
      </c>
      <c r="V6" s="29">
        <f t="shared" ref="V6:V25" si="2">SUM(M6:U6)</f>
        <v>111855.70000000001</v>
      </c>
    </row>
    <row r="7" spans="1:22" x14ac:dyDescent="0.35">
      <c r="A7" t="s">
        <v>60</v>
      </c>
      <c r="B7" t="s">
        <v>61</v>
      </c>
      <c r="C7" s="28">
        <v>17376.5</v>
      </c>
      <c r="D7" s="28">
        <v>643.25</v>
      </c>
      <c r="E7" s="28">
        <v>1613.5</v>
      </c>
      <c r="F7" s="28">
        <v>33641.75</v>
      </c>
      <c r="G7" s="28">
        <v>2481</v>
      </c>
      <c r="H7" s="28">
        <v>494</v>
      </c>
      <c r="I7" s="28">
        <v>28173.25</v>
      </c>
      <c r="J7" s="28">
        <v>5195.25</v>
      </c>
      <c r="K7" s="28">
        <v>5571</v>
      </c>
      <c r="L7" s="33">
        <f t="shared" si="1"/>
        <v>95189.5</v>
      </c>
      <c r="M7" s="29">
        <v>531720.9</v>
      </c>
      <c r="N7" s="29">
        <v>19683.45</v>
      </c>
      <c r="O7" s="29">
        <v>49373.100000000006</v>
      </c>
      <c r="P7" s="29">
        <v>1029437.55</v>
      </c>
      <c r="Q7" s="29">
        <v>75918.600000000006</v>
      </c>
      <c r="R7" s="29">
        <v>15116.400000000001</v>
      </c>
      <c r="S7" s="29">
        <v>862101.45000000007</v>
      </c>
      <c r="T7" s="29">
        <v>158974.65</v>
      </c>
      <c r="U7" s="29">
        <v>170472.6</v>
      </c>
      <c r="V7" s="29">
        <f t="shared" si="2"/>
        <v>2912798.7</v>
      </c>
    </row>
    <row r="8" spans="1:22" x14ac:dyDescent="0.35">
      <c r="A8" t="s">
        <v>64</v>
      </c>
      <c r="B8" t="s">
        <v>65</v>
      </c>
      <c r="C8" s="28">
        <v>13883</v>
      </c>
      <c r="D8" s="28">
        <v>398.5</v>
      </c>
      <c r="E8" s="28">
        <v>6065</v>
      </c>
      <c r="F8" s="28">
        <v>36267</v>
      </c>
      <c r="G8" s="28">
        <v>4872.25</v>
      </c>
      <c r="H8" s="28">
        <v>404.75</v>
      </c>
      <c r="I8" s="28">
        <v>55454.3</v>
      </c>
      <c r="J8" s="28">
        <v>23029</v>
      </c>
      <c r="K8" s="28">
        <v>4170.5</v>
      </c>
      <c r="L8" s="33">
        <f t="shared" si="1"/>
        <v>144544.29999999999</v>
      </c>
      <c r="M8" s="29">
        <v>437036.84</v>
      </c>
      <c r="N8" s="29">
        <v>12544.78</v>
      </c>
      <c r="O8" s="29">
        <v>190926.2</v>
      </c>
      <c r="P8" s="29">
        <v>1141685.1599999999</v>
      </c>
      <c r="Q8" s="29">
        <v>153378.43</v>
      </c>
      <c r="R8" s="29">
        <v>12741.53</v>
      </c>
      <c r="S8" s="29">
        <v>1745701.3640000001</v>
      </c>
      <c r="T8" s="29">
        <v>724952.92</v>
      </c>
      <c r="U8" s="29">
        <v>131287.34</v>
      </c>
      <c r="V8" s="29">
        <f t="shared" si="2"/>
        <v>4550254.5640000002</v>
      </c>
    </row>
    <row r="9" spans="1:22" x14ac:dyDescent="0.35">
      <c r="A9" t="s">
        <v>52</v>
      </c>
      <c r="B9" t="s">
        <v>53</v>
      </c>
      <c r="C9" s="28">
        <v>4929.75</v>
      </c>
      <c r="D9" s="28">
        <v>174.25</v>
      </c>
      <c r="E9" s="28">
        <v>1941.75</v>
      </c>
      <c r="F9" s="28">
        <v>17806.75</v>
      </c>
      <c r="G9" s="28">
        <v>2662</v>
      </c>
      <c r="H9" s="28">
        <v>287.25</v>
      </c>
      <c r="I9" s="28">
        <v>21050</v>
      </c>
      <c r="J9" s="28">
        <v>6314.8</v>
      </c>
      <c r="K9" s="28">
        <v>1761</v>
      </c>
      <c r="L9" s="33">
        <f t="shared" si="1"/>
        <v>56927.55</v>
      </c>
      <c r="M9" s="29">
        <v>152427.87</v>
      </c>
      <c r="N9" s="29">
        <v>5387.81</v>
      </c>
      <c r="O9" s="29">
        <v>60038.91</v>
      </c>
      <c r="P9" s="29">
        <v>550584.71000000008</v>
      </c>
      <c r="Q9" s="29">
        <v>82309.040000000008</v>
      </c>
      <c r="R9" s="29">
        <v>8881.77</v>
      </c>
      <c r="S9" s="29">
        <v>650866</v>
      </c>
      <c r="T9" s="29">
        <v>195253.61600000001</v>
      </c>
      <c r="U9" s="29">
        <v>54450.12</v>
      </c>
      <c r="V9" s="29">
        <f t="shared" si="2"/>
        <v>1760199.8460000001</v>
      </c>
    </row>
    <row r="10" spans="1:22" x14ac:dyDescent="0.35">
      <c r="A10" t="s">
        <v>56</v>
      </c>
      <c r="B10" t="s">
        <v>57</v>
      </c>
      <c r="C10" s="28">
        <v>5132.25</v>
      </c>
      <c r="D10" s="28">
        <v>459</v>
      </c>
      <c r="E10" s="28">
        <v>3253.75</v>
      </c>
      <c r="F10" s="28">
        <v>18575.25</v>
      </c>
      <c r="G10" s="28">
        <v>1843.5</v>
      </c>
      <c r="H10" s="28">
        <v>241.25</v>
      </c>
      <c r="I10" s="28">
        <v>31518.75</v>
      </c>
      <c r="J10" s="28">
        <v>13189.75</v>
      </c>
      <c r="K10" s="28">
        <v>2531.25</v>
      </c>
      <c r="L10" s="33">
        <f t="shared" si="1"/>
        <v>76744.75</v>
      </c>
      <c r="M10" s="29">
        <v>148424.67000000001</v>
      </c>
      <c r="N10" s="29">
        <v>13274.28</v>
      </c>
      <c r="O10" s="29">
        <v>94098.450000000012</v>
      </c>
      <c r="P10" s="29">
        <v>537196.23</v>
      </c>
      <c r="Q10" s="29">
        <v>53314.020000000004</v>
      </c>
      <c r="R10" s="29">
        <v>6976.9500000000007</v>
      </c>
      <c r="S10" s="29">
        <v>911522.25</v>
      </c>
      <c r="T10" s="29">
        <v>381447.57</v>
      </c>
      <c r="U10" s="29">
        <v>73203.75</v>
      </c>
      <c r="V10" s="29">
        <f t="shared" si="2"/>
        <v>2219458.17</v>
      </c>
    </row>
    <row r="11" spans="1:22" x14ac:dyDescent="0.35">
      <c r="A11" t="s">
        <v>48</v>
      </c>
      <c r="B11" t="s">
        <v>49</v>
      </c>
      <c r="C11" s="28">
        <v>6536.25</v>
      </c>
      <c r="D11" s="28">
        <v>201</v>
      </c>
      <c r="E11" s="28">
        <v>3555.25</v>
      </c>
      <c r="F11" s="28">
        <v>19114.5</v>
      </c>
      <c r="G11" s="28">
        <v>1849</v>
      </c>
      <c r="H11" s="28">
        <v>232.75</v>
      </c>
      <c r="I11" s="28">
        <v>17039</v>
      </c>
      <c r="J11" s="28">
        <v>4654.5</v>
      </c>
      <c r="K11" s="28">
        <v>1852</v>
      </c>
      <c r="L11" s="33">
        <f t="shared" si="1"/>
        <v>55034.25</v>
      </c>
      <c r="M11" s="29">
        <v>206806.95</v>
      </c>
      <c r="N11" s="29">
        <v>6359.64</v>
      </c>
      <c r="O11" s="29">
        <v>112488.11</v>
      </c>
      <c r="P11" s="29">
        <v>604782.78</v>
      </c>
      <c r="Q11" s="29">
        <v>58502.36</v>
      </c>
      <c r="R11" s="29">
        <v>7364.21</v>
      </c>
      <c r="S11" s="29">
        <v>539113.96</v>
      </c>
      <c r="T11" s="29">
        <v>147268.38</v>
      </c>
      <c r="U11" s="29">
        <v>58597.279999999999</v>
      </c>
      <c r="V11" s="29">
        <f t="shared" si="2"/>
        <v>1741283.6699999997</v>
      </c>
    </row>
    <row r="12" spans="1:22" x14ac:dyDescent="0.35">
      <c r="A12" t="s">
        <v>68</v>
      </c>
      <c r="B12" t="s">
        <v>69</v>
      </c>
      <c r="C12" s="28">
        <v>20319.5</v>
      </c>
      <c r="D12" s="28">
        <v>514.75</v>
      </c>
      <c r="E12" s="28">
        <v>1041.25</v>
      </c>
      <c r="F12" s="28">
        <v>21819.25</v>
      </c>
      <c r="G12" s="28">
        <v>2032</v>
      </c>
      <c r="H12" s="28">
        <v>220.5</v>
      </c>
      <c r="I12" s="28">
        <v>11287.25</v>
      </c>
      <c r="J12" s="28">
        <v>1065.75</v>
      </c>
      <c r="K12" s="28">
        <v>3163.25</v>
      </c>
      <c r="L12" s="33">
        <f t="shared" si="1"/>
        <v>61463.5</v>
      </c>
      <c r="M12" s="29">
        <v>648598.44000000006</v>
      </c>
      <c r="N12" s="29">
        <v>16430.82</v>
      </c>
      <c r="O12" s="29">
        <v>33236.700000000004</v>
      </c>
      <c r="P12" s="29">
        <v>696470.46000000008</v>
      </c>
      <c r="Q12" s="29">
        <v>64861.440000000002</v>
      </c>
      <c r="R12" s="29">
        <v>7038.3600000000006</v>
      </c>
      <c r="S12" s="29">
        <v>360289.02</v>
      </c>
      <c r="T12" s="29">
        <v>34018.740000000005</v>
      </c>
      <c r="U12" s="29">
        <v>100970.94</v>
      </c>
      <c r="V12" s="29">
        <f t="shared" si="2"/>
        <v>1961914.92</v>
      </c>
    </row>
    <row r="13" spans="1:22" x14ac:dyDescent="0.35">
      <c r="A13" t="s">
        <v>44</v>
      </c>
      <c r="B13" t="s">
        <v>45</v>
      </c>
      <c r="C13" s="28">
        <v>5352.5</v>
      </c>
      <c r="D13" s="28">
        <v>101</v>
      </c>
      <c r="E13" s="28">
        <v>4972.25</v>
      </c>
      <c r="F13" s="28">
        <v>18333</v>
      </c>
      <c r="G13" s="28">
        <v>1519</v>
      </c>
      <c r="H13" s="28">
        <v>219.25</v>
      </c>
      <c r="I13" s="28">
        <v>10402.5</v>
      </c>
      <c r="J13" s="28">
        <v>2111</v>
      </c>
      <c r="K13" s="28">
        <v>1634.75</v>
      </c>
      <c r="L13" s="33">
        <f t="shared" si="1"/>
        <v>44645.25</v>
      </c>
      <c r="M13" s="29">
        <v>168068.5</v>
      </c>
      <c r="N13" s="29">
        <v>3171.3999999999996</v>
      </c>
      <c r="O13" s="29">
        <v>156128.65</v>
      </c>
      <c r="P13" s="29">
        <v>575656.19999999995</v>
      </c>
      <c r="Q13" s="29">
        <v>47696.6</v>
      </c>
      <c r="R13" s="29">
        <v>6884.45</v>
      </c>
      <c r="S13" s="29">
        <v>326638.5</v>
      </c>
      <c r="T13" s="29">
        <v>66285.399999999994</v>
      </c>
      <c r="U13" s="29">
        <v>51331.149999999994</v>
      </c>
      <c r="V13" s="29">
        <f t="shared" si="2"/>
        <v>1401860.8499999996</v>
      </c>
    </row>
    <row r="14" spans="1:22" x14ac:dyDescent="0.35">
      <c r="A14" t="s">
        <v>72</v>
      </c>
      <c r="B14" t="s">
        <v>73</v>
      </c>
      <c r="C14" s="28">
        <v>620.25</v>
      </c>
      <c r="D14" s="28">
        <v>71.75</v>
      </c>
      <c r="E14" s="28">
        <v>2639</v>
      </c>
      <c r="F14" s="28">
        <v>7092</v>
      </c>
      <c r="G14" s="28">
        <v>3334.81</v>
      </c>
      <c r="H14" s="28">
        <v>184</v>
      </c>
      <c r="I14" s="28">
        <v>12140</v>
      </c>
      <c r="J14" s="28">
        <v>5083.25</v>
      </c>
      <c r="K14" s="28">
        <v>463</v>
      </c>
      <c r="L14" s="33">
        <f t="shared" si="1"/>
        <v>31628.059999999998</v>
      </c>
      <c r="M14" s="29">
        <v>13571.07</v>
      </c>
      <c r="N14" s="29">
        <v>1569.8899999999999</v>
      </c>
      <c r="O14" s="29">
        <v>57741.32</v>
      </c>
      <c r="P14" s="29">
        <v>155172.96</v>
      </c>
      <c r="Q14" s="29">
        <v>72965.642800000001</v>
      </c>
      <c r="R14" s="29">
        <v>4025.9199999999996</v>
      </c>
      <c r="S14" s="29">
        <v>265623.2</v>
      </c>
      <c r="T14" s="29">
        <v>111221.51</v>
      </c>
      <c r="U14" s="29">
        <v>10130.439999999999</v>
      </c>
      <c r="V14" s="29">
        <f t="shared" si="2"/>
        <v>692021.95279999997</v>
      </c>
    </row>
    <row r="15" spans="1:22" x14ac:dyDescent="0.35">
      <c r="A15" t="s">
        <v>62</v>
      </c>
      <c r="B15" t="s">
        <v>63</v>
      </c>
      <c r="C15" s="28">
        <v>383.5</v>
      </c>
      <c r="D15" s="28">
        <v>98</v>
      </c>
      <c r="E15" s="28">
        <v>80.75</v>
      </c>
      <c r="F15" s="28">
        <v>1878.75</v>
      </c>
      <c r="G15" s="28">
        <v>64</v>
      </c>
      <c r="H15" s="28">
        <v>122.5</v>
      </c>
      <c r="I15" s="28">
        <v>2680.25</v>
      </c>
      <c r="J15" s="28">
        <v>284</v>
      </c>
      <c r="K15" s="28">
        <v>139.5</v>
      </c>
      <c r="L15" s="33">
        <f t="shared" si="1"/>
        <v>5731.25</v>
      </c>
      <c r="M15" s="29">
        <v>4325.88</v>
      </c>
      <c r="N15" s="29">
        <v>1105.4399999999998</v>
      </c>
      <c r="O15" s="29">
        <v>910.8599999999999</v>
      </c>
      <c r="P15" s="29">
        <v>21192.3</v>
      </c>
      <c r="Q15" s="29">
        <v>721.92</v>
      </c>
      <c r="R15" s="29">
        <v>1381.8</v>
      </c>
      <c r="S15" s="29">
        <v>30233.219999999998</v>
      </c>
      <c r="T15" s="29">
        <v>3203.52</v>
      </c>
      <c r="U15" s="29">
        <v>1573.56</v>
      </c>
      <c r="V15" s="29">
        <f t="shared" si="2"/>
        <v>64648.499999999993</v>
      </c>
    </row>
    <row r="16" spans="1:22" x14ac:dyDescent="0.35">
      <c r="A16" t="s">
        <v>42</v>
      </c>
      <c r="B16" t="s">
        <v>43</v>
      </c>
      <c r="C16" s="28">
        <v>2746.5</v>
      </c>
      <c r="D16" s="28">
        <v>103</v>
      </c>
      <c r="E16" s="28">
        <v>356</v>
      </c>
      <c r="F16" s="28">
        <v>3216.5</v>
      </c>
      <c r="G16" s="28">
        <v>1092.5</v>
      </c>
      <c r="H16" s="28">
        <v>45</v>
      </c>
      <c r="I16" s="28">
        <v>3040.25</v>
      </c>
      <c r="J16" s="28">
        <v>961</v>
      </c>
      <c r="K16" s="28">
        <v>595.75</v>
      </c>
      <c r="L16" s="33">
        <f t="shared" si="1"/>
        <v>12156.5</v>
      </c>
      <c r="M16" s="29">
        <v>207855.12000000002</v>
      </c>
      <c r="N16" s="29">
        <v>7795.0400000000009</v>
      </c>
      <c r="O16" s="29">
        <v>26942.080000000002</v>
      </c>
      <c r="P16" s="29">
        <v>243424.72000000003</v>
      </c>
      <c r="Q16" s="29">
        <v>82680.400000000009</v>
      </c>
      <c r="R16" s="29">
        <v>3405.6000000000004</v>
      </c>
      <c r="S16" s="29">
        <v>230086.12000000002</v>
      </c>
      <c r="T16" s="29">
        <v>72728.48000000001</v>
      </c>
      <c r="U16" s="29">
        <v>45086.36</v>
      </c>
      <c r="V16" s="29">
        <f t="shared" si="2"/>
        <v>920003.92</v>
      </c>
    </row>
    <row r="17" spans="1:22" x14ac:dyDescent="0.35">
      <c r="A17" t="s">
        <v>76</v>
      </c>
      <c r="B17" t="s">
        <v>77</v>
      </c>
      <c r="C17" s="28">
        <v>142</v>
      </c>
      <c r="D17" s="28">
        <v>45</v>
      </c>
      <c r="E17" s="28">
        <v>793.25</v>
      </c>
      <c r="F17" s="28">
        <v>2408</v>
      </c>
      <c r="G17" s="28">
        <v>887</v>
      </c>
      <c r="H17" s="28">
        <v>35</v>
      </c>
      <c r="I17" s="28">
        <v>4198.75</v>
      </c>
      <c r="J17" s="28">
        <v>3579.25</v>
      </c>
      <c r="K17" s="28">
        <v>55</v>
      </c>
      <c r="L17" s="33">
        <f t="shared" si="1"/>
        <v>12143.25</v>
      </c>
      <c r="M17" s="29">
        <v>4447.4399999999996</v>
      </c>
      <c r="N17" s="29">
        <v>1409.4</v>
      </c>
      <c r="O17" s="29">
        <v>24844.59</v>
      </c>
      <c r="P17" s="29">
        <v>75418.559999999998</v>
      </c>
      <c r="Q17" s="29">
        <v>27780.84</v>
      </c>
      <c r="R17" s="29">
        <v>1096.2</v>
      </c>
      <c r="S17" s="29">
        <v>131504.85</v>
      </c>
      <c r="T17" s="29">
        <v>112102.11</v>
      </c>
      <c r="U17" s="29">
        <v>1722.6</v>
      </c>
      <c r="V17" s="29">
        <f t="shared" si="2"/>
        <v>380326.58999999997</v>
      </c>
    </row>
    <row r="18" spans="1:22" x14ac:dyDescent="0.35">
      <c r="A18" t="s">
        <v>46</v>
      </c>
      <c r="B18" t="s">
        <v>47</v>
      </c>
      <c r="C18" s="28">
        <v>156.75</v>
      </c>
      <c r="D18" s="28">
        <v>2</v>
      </c>
      <c r="E18" s="28">
        <v>589</v>
      </c>
      <c r="F18" s="28">
        <v>865</v>
      </c>
      <c r="G18" s="28">
        <v>103.5</v>
      </c>
      <c r="H18" s="28">
        <v>15.5</v>
      </c>
      <c r="I18" s="28">
        <v>726.5</v>
      </c>
      <c r="J18" s="28">
        <v>289.25</v>
      </c>
      <c r="K18" s="28">
        <v>19</v>
      </c>
      <c r="L18" s="33">
        <f t="shared" si="1"/>
        <v>2766.5</v>
      </c>
      <c r="M18" s="29">
        <v>1812.03</v>
      </c>
      <c r="N18" s="29">
        <v>23.12</v>
      </c>
      <c r="O18" s="29">
        <v>6808.84</v>
      </c>
      <c r="P18" s="29">
        <v>9999.4</v>
      </c>
      <c r="Q18" s="29">
        <v>1196.46</v>
      </c>
      <c r="R18" s="29">
        <v>179.18</v>
      </c>
      <c r="S18" s="29">
        <v>8398.34</v>
      </c>
      <c r="T18" s="29">
        <v>3343.73</v>
      </c>
      <c r="U18" s="29">
        <v>219.64000000000001</v>
      </c>
      <c r="V18" s="29">
        <f t="shared" si="2"/>
        <v>31980.739999999998</v>
      </c>
    </row>
    <row r="19" spans="1:22" x14ac:dyDescent="0.35">
      <c r="A19" t="s">
        <v>58</v>
      </c>
      <c r="B19" t="s">
        <v>59</v>
      </c>
      <c r="C19" s="28">
        <v>159.75</v>
      </c>
      <c r="D19" s="28">
        <v>152</v>
      </c>
      <c r="E19" s="28">
        <v>198.5</v>
      </c>
      <c r="F19" s="28">
        <v>2626.25</v>
      </c>
      <c r="G19" s="28">
        <v>147</v>
      </c>
      <c r="H19" s="28">
        <v>15</v>
      </c>
      <c r="I19" s="28">
        <v>6731.25</v>
      </c>
      <c r="J19" s="28">
        <v>2642.5</v>
      </c>
      <c r="K19" s="28">
        <v>169.5</v>
      </c>
      <c r="L19" s="33">
        <f t="shared" si="1"/>
        <v>12841.75</v>
      </c>
      <c r="M19" s="29">
        <v>1706.1299999999999</v>
      </c>
      <c r="N19" s="29">
        <v>1623.36</v>
      </c>
      <c r="O19" s="29">
        <v>2119.98</v>
      </c>
      <c r="P19" s="29">
        <v>28048.35</v>
      </c>
      <c r="Q19" s="29">
        <v>1569.96</v>
      </c>
      <c r="R19" s="29">
        <v>160.19999999999999</v>
      </c>
      <c r="S19" s="29">
        <v>71889.75</v>
      </c>
      <c r="T19" s="29">
        <v>28221.899999999998</v>
      </c>
      <c r="U19" s="29">
        <v>1810.26</v>
      </c>
      <c r="V19" s="29">
        <f t="shared" si="2"/>
        <v>137149.89000000001</v>
      </c>
    </row>
    <row r="20" spans="1:22" x14ac:dyDescent="0.35">
      <c r="A20" t="s">
        <v>74</v>
      </c>
      <c r="B20" t="s">
        <v>75</v>
      </c>
      <c r="C20" s="28">
        <v>15</v>
      </c>
      <c r="D20" s="28">
        <v>44</v>
      </c>
      <c r="E20" s="28">
        <v>338.25</v>
      </c>
      <c r="F20" s="28">
        <v>2013</v>
      </c>
      <c r="G20" s="28">
        <v>9946</v>
      </c>
      <c r="H20" s="28">
        <v>10</v>
      </c>
      <c r="I20" s="28">
        <v>3864</v>
      </c>
      <c r="J20" s="28">
        <v>1796.5</v>
      </c>
      <c r="K20" s="28">
        <v>157.5</v>
      </c>
      <c r="L20" s="33">
        <f t="shared" si="1"/>
        <v>18184.25</v>
      </c>
      <c r="M20" s="29">
        <v>126.6</v>
      </c>
      <c r="N20" s="29">
        <v>371.35999999999996</v>
      </c>
      <c r="O20" s="29">
        <v>2854.83</v>
      </c>
      <c r="P20" s="29">
        <v>16989.719999999998</v>
      </c>
      <c r="Q20" s="29">
        <v>83944.239999999991</v>
      </c>
      <c r="R20" s="29">
        <v>84.399999999999991</v>
      </c>
      <c r="S20" s="29">
        <v>32612.16</v>
      </c>
      <c r="T20" s="29">
        <v>15162.46</v>
      </c>
      <c r="U20" s="29">
        <v>1329.3</v>
      </c>
      <c r="V20" s="29">
        <f t="shared" si="2"/>
        <v>153475.06999999995</v>
      </c>
    </row>
    <row r="21" spans="1:22" x14ac:dyDescent="0.35">
      <c r="A21" t="s">
        <v>80</v>
      </c>
      <c r="B21" t="s">
        <v>81</v>
      </c>
      <c r="C21" s="28">
        <v>36</v>
      </c>
      <c r="D21" s="28">
        <v>8.75</v>
      </c>
      <c r="E21" s="28">
        <v>360</v>
      </c>
      <c r="F21" s="28">
        <v>1142.25</v>
      </c>
      <c r="G21" s="28">
        <v>85</v>
      </c>
      <c r="H21" s="28">
        <v>7.75</v>
      </c>
      <c r="I21" s="28">
        <v>1412.25</v>
      </c>
      <c r="J21" s="28">
        <v>1023.5</v>
      </c>
      <c r="K21" s="28">
        <v>26.25</v>
      </c>
      <c r="L21" s="33">
        <f t="shared" si="1"/>
        <v>4101.75</v>
      </c>
      <c r="M21" s="29">
        <v>1699.2</v>
      </c>
      <c r="N21" s="29">
        <v>413</v>
      </c>
      <c r="O21" s="29">
        <v>16992</v>
      </c>
      <c r="P21" s="29">
        <v>53914.200000000004</v>
      </c>
      <c r="Q21" s="29">
        <v>4012.0000000000005</v>
      </c>
      <c r="R21" s="29">
        <v>365.8</v>
      </c>
      <c r="S21" s="29">
        <v>66658.2</v>
      </c>
      <c r="T21" s="29">
        <v>48309.200000000004</v>
      </c>
      <c r="U21" s="29">
        <v>1239</v>
      </c>
      <c r="V21" s="29">
        <f t="shared" si="2"/>
        <v>193602.60000000003</v>
      </c>
    </row>
    <row r="22" spans="1:22" x14ac:dyDescent="0.35">
      <c r="A22" t="s">
        <v>66</v>
      </c>
      <c r="B22" t="s">
        <v>67</v>
      </c>
      <c r="C22" s="28">
        <v>169.5</v>
      </c>
      <c r="D22" s="28">
        <v>56</v>
      </c>
      <c r="E22" s="28">
        <v>131.5</v>
      </c>
      <c r="F22" s="28">
        <v>1208.75</v>
      </c>
      <c r="G22" s="28">
        <v>2292.25</v>
      </c>
      <c r="H22" s="28">
        <v>7.25</v>
      </c>
      <c r="I22" s="28">
        <v>1500.5</v>
      </c>
      <c r="J22" s="28">
        <v>1118</v>
      </c>
      <c r="K22" s="28">
        <v>144.75</v>
      </c>
      <c r="L22" s="33">
        <f t="shared" si="1"/>
        <v>6628.5</v>
      </c>
      <c r="M22" s="29">
        <v>1966.2</v>
      </c>
      <c r="N22" s="29">
        <v>649.6</v>
      </c>
      <c r="O22" s="29">
        <v>1525.3999999999999</v>
      </c>
      <c r="P22" s="29">
        <v>14021.5</v>
      </c>
      <c r="Q22" s="29">
        <v>26590.1</v>
      </c>
      <c r="R22" s="29">
        <v>84.1</v>
      </c>
      <c r="S22" s="29">
        <v>17405.8</v>
      </c>
      <c r="T22" s="29">
        <v>12968.8</v>
      </c>
      <c r="U22" s="29">
        <v>1679.1</v>
      </c>
      <c r="V22" s="29">
        <f t="shared" si="2"/>
        <v>76890.600000000006</v>
      </c>
    </row>
    <row r="23" spans="1:22" x14ac:dyDescent="0.35">
      <c r="A23" t="s">
        <v>54</v>
      </c>
      <c r="B23" t="s">
        <v>55</v>
      </c>
      <c r="C23" s="28">
        <v>450.75</v>
      </c>
      <c r="D23" s="28">
        <v>36</v>
      </c>
      <c r="E23" s="28">
        <v>31.5</v>
      </c>
      <c r="F23" s="28">
        <v>1330</v>
      </c>
      <c r="G23" s="28">
        <v>1417.75</v>
      </c>
      <c r="H23" s="28">
        <v>6.25</v>
      </c>
      <c r="I23" s="28">
        <v>1914.25</v>
      </c>
      <c r="J23" s="28">
        <v>586.25</v>
      </c>
      <c r="K23" s="28">
        <v>126.25</v>
      </c>
      <c r="L23" s="33">
        <f t="shared" si="1"/>
        <v>5899</v>
      </c>
      <c r="M23" s="29">
        <v>4814.01</v>
      </c>
      <c r="N23" s="29">
        <v>384.48</v>
      </c>
      <c r="O23" s="29">
        <v>336.42</v>
      </c>
      <c r="P23" s="29">
        <v>14204.4</v>
      </c>
      <c r="Q23" s="29">
        <v>15141.57</v>
      </c>
      <c r="R23" s="29">
        <v>66.75</v>
      </c>
      <c r="S23" s="29">
        <v>20444.189999999999</v>
      </c>
      <c r="T23" s="29">
        <v>6261.15</v>
      </c>
      <c r="U23" s="29">
        <v>1348.35</v>
      </c>
      <c r="V23" s="29">
        <f t="shared" si="2"/>
        <v>63001.319999999992</v>
      </c>
    </row>
    <row r="24" spans="1:22" x14ac:dyDescent="0.35">
      <c r="A24" t="s">
        <v>78</v>
      </c>
      <c r="B24" t="s">
        <v>79</v>
      </c>
      <c r="C24" s="28">
        <v>1</v>
      </c>
      <c r="D24" s="28">
        <v>0</v>
      </c>
      <c r="E24" s="28">
        <v>42.75</v>
      </c>
      <c r="F24" s="28">
        <v>360.25</v>
      </c>
      <c r="G24" s="28">
        <v>6201.25</v>
      </c>
      <c r="H24" s="28">
        <v>4</v>
      </c>
      <c r="I24" s="28">
        <v>137</v>
      </c>
      <c r="J24" s="28">
        <v>489.5</v>
      </c>
      <c r="K24" s="28">
        <v>0</v>
      </c>
      <c r="L24" s="33">
        <f t="shared" si="1"/>
        <v>7235.75</v>
      </c>
      <c r="M24" s="29">
        <v>11.56</v>
      </c>
      <c r="N24" s="29">
        <v>0</v>
      </c>
      <c r="O24" s="29">
        <v>494.19</v>
      </c>
      <c r="P24" s="29">
        <v>4164.49</v>
      </c>
      <c r="Q24" s="29">
        <v>71686.45</v>
      </c>
      <c r="R24" s="29">
        <v>46.24</v>
      </c>
      <c r="S24" s="29">
        <v>1583.72</v>
      </c>
      <c r="T24" s="29">
        <v>5658.62</v>
      </c>
      <c r="U24" s="29">
        <v>0</v>
      </c>
      <c r="V24" s="29">
        <f t="shared" si="2"/>
        <v>83645.27</v>
      </c>
    </row>
    <row r="25" spans="1:22" x14ac:dyDescent="0.35">
      <c r="A25" t="s">
        <v>70</v>
      </c>
      <c r="B25" t="s">
        <v>71</v>
      </c>
      <c r="C25" s="28">
        <v>108.5</v>
      </c>
      <c r="D25" s="28">
        <v>72</v>
      </c>
      <c r="E25" s="28">
        <v>15</v>
      </c>
      <c r="F25" s="28">
        <v>238.5</v>
      </c>
      <c r="G25" s="28">
        <v>0</v>
      </c>
      <c r="H25" s="28">
        <v>0</v>
      </c>
      <c r="I25" s="28">
        <v>81</v>
      </c>
      <c r="J25" s="28">
        <v>3</v>
      </c>
      <c r="K25" s="28">
        <v>19</v>
      </c>
      <c r="L25" s="33">
        <f t="shared" si="1"/>
        <v>537</v>
      </c>
      <c r="M25" s="29">
        <v>1275.96</v>
      </c>
      <c r="N25" s="29">
        <v>846.72</v>
      </c>
      <c r="O25" s="29">
        <v>176.4</v>
      </c>
      <c r="P25" s="29">
        <v>2804.7599999999998</v>
      </c>
      <c r="Q25" s="29">
        <v>0</v>
      </c>
      <c r="R25" s="29">
        <v>0</v>
      </c>
      <c r="S25" s="29">
        <v>952.56</v>
      </c>
      <c r="T25" s="29">
        <v>35.28</v>
      </c>
      <c r="U25" s="29">
        <v>223.44</v>
      </c>
      <c r="V25" s="29">
        <f t="shared" si="2"/>
        <v>6315.119999999999</v>
      </c>
    </row>
    <row r="26" spans="1:22" x14ac:dyDescent="0.35">
      <c r="M26" s="29">
        <f t="shared" ref="M26:V26" si="3">SUM(M5:M25)</f>
        <v>2538635.17</v>
      </c>
      <c r="N26" s="29">
        <f t="shared" si="3"/>
        <v>93372.989999999976</v>
      </c>
      <c r="O26" s="29">
        <f t="shared" si="3"/>
        <v>839552.87999999989</v>
      </c>
      <c r="P26" s="29">
        <f t="shared" si="3"/>
        <v>5817054.0999999996</v>
      </c>
      <c r="Q26" s="29">
        <f t="shared" si="3"/>
        <v>924437.82279999985</v>
      </c>
      <c r="R26" s="29">
        <f t="shared" si="3"/>
        <v>86163.11</v>
      </c>
      <c r="S26" s="29">
        <f t="shared" si="3"/>
        <v>6309852.5539999995</v>
      </c>
      <c r="T26" s="29">
        <f t="shared" si="3"/>
        <v>2145705.8359999997</v>
      </c>
      <c r="U26" s="29">
        <f t="shared" si="3"/>
        <v>707913.53</v>
      </c>
      <c r="V26" s="29">
        <f t="shared" si="3"/>
        <v>19462687.992800005</v>
      </c>
    </row>
  </sheetData>
  <autoFilter ref="A4:V4" xr:uid="{62F873C2-482D-49E8-B5F7-93067A8F5441}">
    <sortState xmlns:xlrd2="http://schemas.microsoft.com/office/spreadsheetml/2017/richdata2" ref="A5:V25">
      <sortCondition descending="1" ref="H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77787E6CA1E0469A1D3A2B62ABC0B5" ma:contentTypeVersion="21" ma:contentTypeDescription="Loo uus dokument" ma:contentTypeScope="" ma:versionID="4ceb20e9432ed663a7f02793dd60e839">
  <xsd:schema xmlns:xsd="http://www.w3.org/2001/XMLSchema" xmlns:xs="http://www.w3.org/2001/XMLSchema" xmlns:p="http://schemas.microsoft.com/office/2006/metadata/properties" xmlns:ns1="http://schemas.microsoft.com/sharepoint/v3" xmlns:ns2="034cb026-49f9-4152-a171-163aaaf6402b" xmlns:ns3="91fde63e-c9b7-4f87-ba4f-1cfd7dff8b8a" targetNamespace="http://schemas.microsoft.com/office/2006/metadata/properties" ma:root="true" ma:fieldsID="619d545c14cbcd0282087932afbb5522" ns1:_="" ns2:_="" ns3:_="">
    <xsd:import namespace="http://schemas.microsoft.com/sharepoint/v3"/>
    <xsd:import namespace="034cb026-49f9-4152-a171-163aaaf6402b"/>
    <xsd:import namespace="91fde63e-c9b7-4f87-ba4f-1cfd7dff8b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Ühtse nõuetele vastavuse poliitika atribuudid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Ühtse nõuetele vastavuse poliitika kasutajaliidesetoim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cb026-49f9-4152-a171-163aaaf640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ef5bff9-dade-48a5-8d64-a0aae577249b}" ma:internalName="TaxCatchAll" ma:showField="CatchAllData" ma:web="034cb026-49f9-4152-a171-163aaaf640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de63e-c9b7-4f87-ba4f-1cfd7dff8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d0dfdd9a-08aa-49ba-8b8c-1f0b5c74e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1fde63e-c9b7-4f87-ba4f-1cfd7dff8b8a">
      <Terms xmlns="http://schemas.microsoft.com/office/infopath/2007/PartnerControls"/>
    </lcf76f155ced4ddcb4097134ff3c332f>
    <_ip_UnifiedCompliancePolicyProperties xmlns="http://schemas.microsoft.com/sharepoint/v3" xsi:nil="true"/>
    <TaxCatchAll xmlns="034cb026-49f9-4152-a171-163aaaf6402b" xsi:nil="true"/>
  </documentManagement>
</p:properties>
</file>

<file path=customXml/itemProps1.xml><?xml version="1.0" encoding="utf-8"?>
<ds:datastoreItem xmlns:ds="http://schemas.openxmlformats.org/officeDocument/2006/customXml" ds:itemID="{75782533-90CE-4FC2-B20B-184C3D7FCAD0}"/>
</file>

<file path=customXml/itemProps2.xml><?xml version="1.0" encoding="utf-8"?>
<ds:datastoreItem xmlns:ds="http://schemas.openxmlformats.org/officeDocument/2006/customXml" ds:itemID="{1F4E521B-CA6B-4421-817D-8090C5979976}"/>
</file>

<file path=customXml/itemProps3.xml><?xml version="1.0" encoding="utf-8"?>
<ds:datastoreItem xmlns:ds="http://schemas.openxmlformats.org/officeDocument/2006/customXml" ds:itemID="{2C59E0B7-7DC1-45B7-9CCE-37DDDF17B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Leht1</vt:lpstr>
      <vt:lpstr>Leht2</vt:lpstr>
      <vt:lpstr>andmed_1</vt:lpstr>
      <vt:lpstr>andmed_2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Vootele Veldre - SOM</dc:creator>
  <cp:keywords/>
  <dc:description/>
  <cp:lastModifiedBy>Mari Kalbin</cp:lastModifiedBy>
  <cp:revision/>
  <dcterms:created xsi:type="dcterms:W3CDTF">2025-02-05T12:32:52Z</dcterms:created>
  <dcterms:modified xsi:type="dcterms:W3CDTF">2026-10-26T12:16:30Z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2025-02-05T13:09:29Z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327a4c0c-b525-4822-849c-7901d2fd3f56</vt:lpwstr>
  </property>
  <property fmtid="{D5CDD505-2E9C-101B-9397-08002B2CF9AE}" pid="8" name="MSIP_Label_defa4170-0d19-0005-0004-bc88714345d2_ContentBits">
    <vt:lpwstr>0</vt:lpwstr>
  </property>
  <property fmtid="{D5CDD505-2E9C-101B-9397-08002B2CF9AE}" pid="9" name="_NewReviewCycle">
    <vt:lpwstr/>
  </property>
  <property fmtid="{D5CDD505-2E9C-101B-9397-08002B2CF9AE}" pid="10" name="ContentTypeId">
    <vt:lpwstr>0x010100EA77787E6CA1E0469A1D3A2B62ABC0B5</vt:lpwstr>
  </property>
</Properties>
</file>